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тех труба ГОСТ 18599-20" sheetId="1" state="visible" r:id="rId4"/>
    <sheet name="питьевая труба ГОСТ 18599-20" sheetId="2" state="visible" r:id="rId5"/>
    <sheet name="Труба ГАЗ 58121.2" sheetId="3" state="visible" r:id="rId6"/>
    <sheet name="Труба полипропиленовая " sheetId="4" state="visible" r:id="rId7"/>
    <sheet name="Труба для гор. водоснабжения" sheetId="5" state="visible" r:id="rId8"/>
    <sheet name="Труба обсадная" sheetId="6" state="visible" r:id="rId9"/>
    <sheet name="Труба &quot;Комфорт&quot;" sheetId="7" state="visible" r:id="rId10"/>
  </sheets>
  <externalReferences>
    <externalReference r:id="rId1"/>
    <externalReference r:id="rId2"/>
    <externalReference r:id="rId3"/>
  </externalReferences>
  <definedNames>
    <definedName name="_Fill" localSheetId="1" hidden="1">#REF!</definedName>
    <definedName name="anz_seiten" localSheetId="1">#REF!</definedName>
    <definedName name="client_doc_no" localSheetId="1">#REF!</definedName>
    <definedName name="Client_Logo__if_any" localSheetId="1">#REF!</definedName>
    <definedName name="client_proj_code" localSheetId="1">#REF!</definedName>
    <definedName name="client_proj_no" localSheetId="1">#REF!</definedName>
    <definedName name="Completed" localSheetId="1">#REF!</definedName>
    <definedName name="doc_no" localSheetId="1">#REF!</definedName>
    <definedName name="issue" localSheetId="1">#REF!</definedName>
    <definedName name="Issue1" localSheetId="1">#REF!</definedName>
    <definedName name="Issue2" localSheetId="1">#REF!</definedName>
    <definedName name="Issue3" localSheetId="1">#REF!</definedName>
    <definedName name="Issue4" localSheetId="1">#REF!</definedName>
    <definedName name="linde_logo" localSheetId="1">#REF!</definedName>
    <definedName name="path" localSheetId="1">#REF!</definedName>
    <definedName name="plant" localSheetId="1">#NAME?</definedName>
    <definedName name="plant_desc" localSheetId="1">#REF!</definedName>
    <definedName name="plant_description" localSheetId="1">#REF!</definedName>
    <definedName name="proj_code" localSheetId="1">#REF!</definedName>
    <definedName name="proj_no" localSheetId="1">#REF!</definedName>
    <definedName name="status" localSheetId="1">#REF!</definedName>
    <definedName name="_Fill" localSheetId="5" hidden="1">#REF!</definedName>
    <definedName name="anz_seiten" localSheetId="5">#REF!</definedName>
    <definedName name="client_doc_no" localSheetId="5">#REF!</definedName>
    <definedName name="Client_Logo__if_any" localSheetId="5">#REF!</definedName>
    <definedName name="client_proj_code" localSheetId="5">#REF!</definedName>
    <definedName name="client_proj_no" localSheetId="5">#REF!</definedName>
    <definedName name="Completed" localSheetId="5">#REF!</definedName>
    <definedName name="doc_no" localSheetId="5">#REF!</definedName>
    <definedName name="issue" localSheetId="5">#REF!</definedName>
    <definedName name="Issue1" localSheetId="5">#REF!</definedName>
    <definedName name="Issue2" localSheetId="5">#REF!</definedName>
    <definedName name="Issue3" localSheetId="5">#REF!</definedName>
    <definedName name="Issue4" localSheetId="5">#REF!</definedName>
    <definedName name="linde_logo" localSheetId="5">#REF!</definedName>
    <definedName name="path" localSheetId="5">#REF!</definedName>
    <definedName name="plant" localSheetId="5">#NAME?</definedName>
    <definedName name="plant_desc" localSheetId="5">#REF!</definedName>
    <definedName name="plant_description" localSheetId="5">#REF!</definedName>
    <definedName name="proj_code" localSheetId="5">#REF!</definedName>
    <definedName name="proj_no" localSheetId="5">#REF!</definedName>
    <definedName name="status" localSheetId="5">#REF!</definedName>
    <definedName name="_Fill" hidden="1">#REF!</definedName>
    <definedName name="_Key1" hidden="1">#NAME?</definedName>
    <definedName name="_Order1" hidden="1">255</definedName>
    <definedName name="_Order2" hidden="1">255</definedName>
    <definedName name="_Sort" hidden="1">#NAME?</definedName>
    <definedName name="aa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d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nz_seiten">#REF!</definedName>
    <definedName name="as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S2DocOpenMode" hidden="1">"AS2DocumentEdit"</definedName>
    <definedName name="client_doc_no">#REF!</definedName>
    <definedName name="Client_Logo__if_any">#REF!</definedName>
    <definedName name="client_proj_code">#REF!</definedName>
    <definedName name="client_proj_no">#REF!</definedName>
    <definedName name="Completed">#REF!</definedName>
    <definedName name="doc_no">#REF!</definedName>
    <definedName name="e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issue">#REF!</definedName>
    <definedName name="Issue1">#REF!</definedName>
    <definedName name="Issue2">#REF!</definedName>
    <definedName name="Issue3">#REF!</definedName>
    <definedName name="Issue4">#REF!</definedName>
    <definedName name="linde_logo">#REF!</definedName>
    <definedName name="path">#REF!</definedName>
    <definedName name="PEIXN">#NAME?</definedName>
    <definedName name="plant">#NAME?</definedName>
    <definedName name="plant_desc">#REF!</definedName>
    <definedName name="plant_description">#REF!</definedName>
    <definedName name="proj_code">#REF!</definedName>
    <definedName name="proj_no">#REF!</definedName>
    <definedName name="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status">#REF!</definedName>
    <definedName name="TextRefCopyRangeCount" hidden="1">1</definedName>
    <definedName name="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й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раро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xlnm._FilterDatabase" localSheetId="0" hidden="1">'тех труба ГОСТ 18599-20'!$A$3:$T$110</definedName>
    <definedName name="_xlnm._FilterDatabase" localSheetId="1" hidden="1">'питьевая труба ГОСТ 18599-20'!$A$3:$T$110</definedName>
  </definedNames>
  <calcPr/>
</workbook>
</file>

<file path=xl/sharedStrings.xml><?xml version="1.0" encoding="utf-8"?>
<sst xmlns="http://schemas.openxmlformats.org/spreadsheetml/2006/main" count="477" uniqueCount="477">
  <si>
    <t xml:space="preserve">ТЕХНИКО-КОММЕРЧЕСКОЕ ПРЕДЛОЖЕНИЕ
ПРИЛОЖЕНИЕ №2, КОММЕРЧЕСКАЯ ЧАСТЬ</t>
  </si>
  <si>
    <t xml:space="preserve">% скидки от базовой цены при суммарной сумме закупки в период с 2022 по 2025 гг.</t>
  </si>
  <si>
    <t xml:space="preserve">№ п/п</t>
  </si>
  <si>
    <t xml:space="preserve">Наименование материала</t>
  </si>
  <si>
    <t xml:space="preserve">Нормативная документация</t>
  </si>
  <si>
    <t xml:space="preserve">Предлагаемый аналог</t>
  </si>
  <si>
    <t>Ед.изм.</t>
  </si>
  <si>
    <t xml:space="preserve">Вес ед.изм. в кг.</t>
  </si>
  <si>
    <t xml:space="preserve">Минимальная длина отрезка (м)</t>
  </si>
  <si>
    <t xml:space="preserve">Минимальная монтажная партия (м)*</t>
  </si>
  <si>
    <t xml:space="preserve">Норма загрузки еврофуры , 1шт/11.9м</t>
  </si>
  <si>
    <t xml:space="preserve">Норма загрузки контейнера 1 шт./11.9 м</t>
  </si>
  <si>
    <t xml:space="preserve">Норма загрузки полувагона ( вагон без крыши)            1 шт./11.9 м</t>
  </si>
  <si>
    <r>
      <t xml:space="preserve">Цена руб./ед.изм. с НДС
Цт= ((MRC</t>
    </r>
    <r>
      <rPr>
        <b/>
        <sz val="14"/>
        <rFont val="Times New Roman"/>
      </rPr>
      <t>+П</t>
    </r>
    <r>
      <rPr>
        <b/>
        <sz val="14"/>
        <rFont val="Times New Roman"/>
      </rPr>
      <t>)*Меи)</t>
    </r>
  </si>
  <si>
    <r>
      <t>MRC</t>
    </r>
    <r>
      <rPr>
        <b/>
        <sz val="14"/>
        <rFont val="Times New Roman"/>
      </rPr>
      <t xml:space="preserve"> на дату подачи предложения </t>
    </r>
  </si>
  <si>
    <t xml:space="preserve">Стоимость переработки руб./кг с НДС (П)</t>
  </si>
  <si>
    <t xml:space="preserve">Сроки производства минимальной монтажной партии в календарных часах&lt;24 ч/днях &gt;24ч</t>
  </si>
  <si>
    <t xml:space="preserve">% скидки при сумме 50-150 млн. руб.</t>
  </si>
  <si>
    <t xml:space="preserve">% скидки при сумме 150-350 млн. руб.</t>
  </si>
  <si>
    <t xml:space="preserve">% скидки при сумме 350-500 млн. руб.</t>
  </si>
  <si>
    <t xml:space="preserve">Техническая труба -транспортировка жидкостей технического назначения (вода, не предназначенная для пищевого использования, водные стоки, канализация, не агрессивные к полиэтилену среды). Цвет - черный цвет с красными полосами</t>
  </si>
  <si>
    <t xml:space="preserve">Труба ПЭ 100 SDR 9  (1,6 МПа)</t>
  </si>
  <si>
    <t xml:space="preserve">Труба ПЭ 100 SDR 9 16 х 0,09 техническая </t>
  </si>
  <si>
    <t xml:space="preserve">ГОСТ 18599-2001</t>
  </si>
  <si>
    <t xml:space="preserve"> ТУ 22.21.21-005-65452919-2017</t>
  </si>
  <si>
    <t xml:space="preserve">Труба ПЭ 100 SDR 9-20х 2,0 техническая</t>
  </si>
  <si>
    <t xml:space="preserve">Труба ПЭ 100 SDR 9- 25x2,30 техническая </t>
  </si>
  <si>
    <t xml:space="preserve">Труба ПЭ 100 SDR 9- 32x2,80 техническая </t>
  </si>
  <si>
    <t xml:space="preserve">Труба ПЭ 100 SDR 9- 40x3,60 техническая </t>
  </si>
  <si>
    <t xml:space="preserve">Труба ПЭ 100 SDR 9 - 50x4,50 техническая </t>
  </si>
  <si>
    <t xml:space="preserve">Труба ПЭ 100 SDR 9- 63x5,60 техническая </t>
  </si>
  <si>
    <t xml:space="preserve">Труба ПЭ 100 SDR 9- 75x7,10 техническая </t>
  </si>
  <si>
    <t xml:space="preserve">Труба ПЭ 100 SDR 9 - 90x8,4 техническая </t>
  </si>
  <si>
    <t xml:space="preserve">Труба ПЭ 100 SDR 9-110x12,3техническая </t>
  </si>
  <si>
    <t xml:space="preserve">Труба ПЭ 100 SDR 9- 125x14,0 техническая </t>
  </si>
  <si>
    <t xml:space="preserve">Труба ПЭ 100 SDR 9-140x15,7техническая </t>
  </si>
  <si>
    <t xml:space="preserve">Труба ПЭ 100 SDR 9- 160x17,9 техническая</t>
  </si>
  <si>
    <t xml:space="preserve">Труба ПЭ 100 SDR 9- 180x20,1 техническая </t>
  </si>
  <si>
    <t xml:space="preserve">Труба ПЭ 100 SDR 9-200x22,4 техническая </t>
  </si>
  <si>
    <t xml:space="preserve">Труба ПЭ 100 SDR 9-225х25,2 техническая</t>
  </si>
  <si>
    <t xml:space="preserve">Труба ПЭ 100 SDR 9-250х27,9 техническая </t>
  </si>
  <si>
    <t xml:space="preserve">Труба ПЭ 100 SDR 9-280х31,3 техническая </t>
  </si>
  <si>
    <t xml:space="preserve">Труба ПЭ 100 SDR 9-315х35,2 техническая </t>
  </si>
  <si>
    <t xml:space="preserve">Труба ПЭ 100 SDR 9-355х 39,7 техническая </t>
  </si>
  <si>
    <t xml:space="preserve">Труба ПЭ 100 SDR 9-400х44,7 техническая </t>
  </si>
  <si>
    <t xml:space="preserve">Труба ПЭ 100 SDR 9-450х50,3 техническая </t>
  </si>
  <si>
    <t xml:space="preserve">Труба ПЭ 100 SDR 9-500х55,8 техническая </t>
  </si>
  <si>
    <t xml:space="preserve">Труба ПЭ 100 SDR 9-560х62,5 техническая </t>
  </si>
  <si>
    <t xml:space="preserve">Труба ПЭ 100 SDR 9-630х70,3 техническая </t>
  </si>
  <si>
    <t xml:space="preserve">Труба ПЭ 100 SDR 11 (1,6 МПа)</t>
  </si>
  <si>
    <t xml:space="preserve">Труба ПЭ 100 SDR 11-20х 2,0 техническая </t>
  </si>
  <si>
    <t xml:space="preserve">Труба ПЭ 100 SDR 11- 25x2,30 техническая</t>
  </si>
  <si>
    <t xml:space="preserve">Труба ПЭ 100 SDR 11- 32x3,0 техническая </t>
  </si>
  <si>
    <t xml:space="preserve">Труба ПЭ 100 SDR 11- 40x3,70 техническая </t>
  </si>
  <si>
    <t xml:space="preserve">Труба ПЭ 100 SDR 11 - 50x 4,60 техническая </t>
  </si>
  <si>
    <t xml:space="preserve">Труба ПЭ 100 SDR 11- 63x 5,80 техническая </t>
  </si>
  <si>
    <t xml:space="preserve">Труба ПЭ 100 SDR 11- 75x6,80 техническая</t>
  </si>
  <si>
    <t xml:space="preserve">Труба ПЭ 100 SDR 11 - 90x8,2 техническая </t>
  </si>
  <si>
    <t xml:space="preserve">Труба ПЭ 100 SDR 11-110х10 техническая </t>
  </si>
  <si>
    <t>нет</t>
  </si>
  <si>
    <t>М</t>
  </si>
  <si>
    <t xml:space="preserve">Заполняется участником</t>
  </si>
  <si>
    <t xml:space="preserve">Труба ПЭ 100 SDR 11-125х11,4 техническая </t>
  </si>
  <si>
    <t xml:space="preserve">Труба ПЭ 100 SDR 11-140х12,7 техническая </t>
  </si>
  <si>
    <t xml:space="preserve">Труба ПЭ 100 SDR 11-160х14,6 техническая </t>
  </si>
  <si>
    <t xml:space="preserve">Труба ПЭ 100 SDR 11-180х16,4 техническая </t>
  </si>
  <si>
    <t xml:space="preserve">Труба ПЭ 100 SDR 11-200х18,2 техническая </t>
  </si>
  <si>
    <t xml:space="preserve">Труба ПЭ 100 SDR 11-225х20,5 техническая</t>
  </si>
  <si>
    <t xml:space="preserve">Труба ПЭ 100 SDR 11-250х22,7 техническая</t>
  </si>
  <si>
    <t xml:space="preserve">Труба ПЭ 100 SDR 11-280х25,4 техническая </t>
  </si>
  <si>
    <t xml:space="preserve">Труба ПЭ 100 SDR 11-315х28,6 техническая </t>
  </si>
  <si>
    <t xml:space="preserve">Труба ПЭ 100 SDR 11-355х32,2 техническая</t>
  </si>
  <si>
    <t xml:space="preserve">Труба ПЭ 100 SDR 11-400х36,3 техническая</t>
  </si>
  <si>
    <t xml:space="preserve">Труба ПЭ 100 SDR 11-450х40,9 техническая</t>
  </si>
  <si>
    <t xml:space="preserve">Труба ПЭ 100 SDR 11-500х45,4 техническая </t>
  </si>
  <si>
    <t xml:space="preserve">Труба ПЭ 100 SDR 11-560х50,8 техническая </t>
  </si>
  <si>
    <t xml:space="preserve">Труба ПЭ 100 SDR 11-630х57,2 техническая</t>
  </si>
  <si>
    <t xml:space="preserve">Труба ПЭ 100 SDR 11-710х64,5 техническая </t>
  </si>
  <si>
    <t xml:space="preserve">Труба ПЭ 100 SDR 11-800x72,6 техническая </t>
  </si>
  <si>
    <t xml:space="preserve">Труба ПЭ 100 SDR 13,6 (1,25 МПа )</t>
  </si>
  <si>
    <t xml:space="preserve">Труба ПЭ 100 SDR 13,6-25x2,0 техническая </t>
  </si>
  <si>
    <t xml:space="preserve">Труба ПЭ 100 SDR 13,6-32x2,4 техническая </t>
  </si>
  <si>
    <t xml:space="preserve">Труба ПЭ 100 SDR 13,6-40 x 2,4 техническая </t>
  </si>
  <si>
    <t xml:space="preserve">Труба ПЭ 100 SDR 13,6-50x3,7 техническая </t>
  </si>
  <si>
    <t xml:space="preserve">Труба ПЭ 100 SDR 13,6-63x4,7 техническая </t>
  </si>
  <si>
    <t xml:space="preserve">20 шт по 250 м.</t>
  </si>
  <si>
    <t xml:space="preserve">20 шт. по 250 м.</t>
  </si>
  <si>
    <t xml:space="preserve">Труба ПЭ 100 SDR 13,6-75x5,6 техническая </t>
  </si>
  <si>
    <t xml:space="preserve">Труба ПЭ 100 SDR 13,6-90x6,7 техническая </t>
  </si>
  <si>
    <t xml:space="preserve">Труба ПЭ 100 SDR 13,6-110x8,1 техническая </t>
  </si>
  <si>
    <t xml:space="preserve">Труба ПЭ 100 SDR 13,6-125x9,2 техническая </t>
  </si>
  <si>
    <t xml:space="preserve">Труба ПЭ 100 SDR 13,6-140x10,3 техническая </t>
  </si>
  <si>
    <t xml:space="preserve">Труба ПЭ 100 SDR 13,6-160x11,8 техническая </t>
  </si>
  <si>
    <t xml:space="preserve">Труба ПЭ 100 SDR 13,6-180x13,3 техническая </t>
  </si>
  <si>
    <t xml:space="preserve">Труба ПЭ 100 SDR 13,6-200x14,7 техническая </t>
  </si>
  <si>
    <t xml:space="preserve">Труба ПЭ 100 SDR 13,6-225x16,6 техническая </t>
  </si>
  <si>
    <t xml:space="preserve">Труба ПЭ 100 SDR 13,6-250x18,4 техническая </t>
  </si>
  <si>
    <t xml:space="preserve">Труба ПЭ 100 SDR 13,6-280x20,6 техническая </t>
  </si>
  <si>
    <t xml:space="preserve">Труба ПЭ 100 SDR 13,6-315x23,2 техническая </t>
  </si>
  <si>
    <t xml:space="preserve">Труба ПЭ 100 SDR 13,6-355x26,1 техническая </t>
  </si>
  <si>
    <t xml:space="preserve">Труба ПЭ 100 SDR 13,6-400x29,4 техническая </t>
  </si>
  <si>
    <t xml:space="preserve">Труба ПЭ 100 SDR 13,6-450x33,1 техническая </t>
  </si>
  <si>
    <t xml:space="preserve">Труба ПЭ 100 SDR 13,6-500x36,8 техническая </t>
  </si>
  <si>
    <t xml:space="preserve">Труба ПЭ 100 SDR 13,6-560x41,2 техническая </t>
  </si>
  <si>
    <t xml:space="preserve">Труба ПЭ 100 SDR 13,6-630x46,3 техническая </t>
  </si>
  <si>
    <t xml:space="preserve">Труба ПЭ 100 SDR 13,6-710x52,2 техническая </t>
  </si>
  <si>
    <t xml:space="preserve">Труба ПЭ 100 SDR 13,6-800x58,8 техническая </t>
  </si>
  <si>
    <t xml:space="preserve">Труба ПЭ 100 SDR 17 (1,0 Мпа )</t>
  </si>
  <si>
    <t xml:space="preserve">Труба ПЭ 100 SDR 17-32x2,0 техническая </t>
  </si>
  <si>
    <t xml:space="preserve">Труба ПЭ 100 SDR 17-40x2,4 техническая </t>
  </si>
  <si>
    <t xml:space="preserve">Труба ПЭ 100 SDR 17-50x3,0 техническая </t>
  </si>
  <si>
    <t xml:space="preserve">Труба ПЭ 100 SDR 17-63x3,8 техническая </t>
  </si>
  <si>
    <t xml:space="preserve">Труба ПЭ 100 SDR 17-75x4,5 техническая </t>
  </si>
  <si>
    <t xml:space="preserve">Труба ПЭ 100 SDR 17-90x5,4 техническая </t>
  </si>
  <si>
    <t xml:space="preserve">Труба ПЭ 100 SDR 17-110x6,6 техническая </t>
  </si>
  <si>
    <t xml:space="preserve">Труба ПЭ 100 SDR 17-125x7,4 техническая </t>
  </si>
  <si>
    <t xml:space="preserve">Труба ПЭ 100 SDR 17-140x8,3 техническая </t>
  </si>
  <si>
    <t xml:space="preserve">Труба ПЭ 100 SDR 17-160x9,5 техническая </t>
  </si>
  <si>
    <t xml:space="preserve">Труба ПЭ 100 SDR 17-180x10,7 техническая </t>
  </si>
  <si>
    <t xml:space="preserve">Труба ПЭ 100 SDR 17-200x11,9 техническая </t>
  </si>
  <si>
    <t xml:space="preserve">Труба ПЭ 100 SDR 17-225x13,4 техническая </t>
  </si>
  <si>
    <t xml:space="preserve">Труба ПЭ 100 SDR 17-250x14,8 техническая</t>
  </si>
  <si>
    <t xml:space="preserve">Труба ПЭ 100 SDR 17-280x16,6 техническая </t>
  </si>
  <si>
    <t xml:space="preserve">Труба ПЭ 100 SDR 17-315x18,7 техническая </t>
  </si>
  <si>
    <t xml:space="preserve">Труба ПЭ 100 SDR 17-355x21,1 техническая</t>
  </si>
  <si>
    <t xml:space="preserve">Труба ПЭ 100 SDR 17-400x23,7 техническая </t>
  </si>
  <si>
    <t xml:space="preserve">Труба ПЭ 100 SDR 17-450x26,7 техническая  </t>
  </si>
  <si>
    <t xml:space="preserve">Труба ПЭ 100 SDR 17-500x29,7 техническая </t>
  </si>
  <si>
    <t xml:space="preserve">Труба ПЭ 100 SDR 17-560x33,2 техническая</t>
  </si>
  <si>
    <t xml:space="preserve">Труба ПЭ 100 SDR 17-630x37,4 техническая </t>
  </si>
  <si>
    <t xml:space="preserve">Труба ПЭ 100 SDR 17-710x42,1 техническая </t>
  </si>
  <si>
    <t xml:space="preserve">Труба ПЭ 100 SDR 17-800x47,4 техническая </t>
  </si>
  <si>
    <t xml:space="preserve">Труба ПЭ100 «питьевая» труба -транспортировка жидкостей пищевого назначения. Цвет - черный цвет с синими полосами</t>
  </si>
  <si>
    <t xml:space="preserve">Труба ПЭ 100 SDR 9 16 х 0,09 питьевая ГОСТ 18599-2001</t>
  </si>
  <si>
    <t xml:space="preserve">Труба ПЭ 100 SDR 9-20х 2,0 питьевая ГОСТ 18599-2001</t>
  </si>
  <si>
    <t xml:space="preserve">Труба ПЭ 100 SDR 9- 25x2,30 питьевая ГОСТ 18599-2001</t>
  </si>
  <si>
    <t xml:space="preserve">Труба ПЭ 100 SDR 9- 32x2,80 питьевая ГОСТ 18599-2001</t>
  </si>
  <si>
    <t xml:space="preserve">Труба ПЭ 100 SDR 9- 40x3,60 питьевая ГОСТ 18599-2001</t>
  </si>
  <si>
    <t xml:space="preserve">Труба ПЭ 100 SDR 9 - 50x4,50 питьевая ГОСТ 18599-2001</t>
  </si>
  <si>
    <t xml:space="preserve">Труба ПЭ 100 SDR 9- 63x5,60 питьевая ГОСТ 18599-2001</t>
  </si>
  <si>
    <t xml:space="preserve">Труба ПЭ 100 SDR 9- 75x7,10 питьевая ГОСТ 18599-2001</t>
  </si>
  <si>
    <t xml:space="preserve">Труба ПЭ 100 SDR 9 - 90x8,4  питьевая ГОСТ 18599-2001</t>
  </si>
  <si>
    <t xml:space="preserve">Труба ПЭ 100 SDR 9-110x12,3  питьевая ГОСТ 18599-2001</t>
  </si>
  <si>
    <t xml:space="preserve">Труба ПЭ 100 SDR 9- 125x14,0  питьевая ГОСТ 18599-2001</t>
  </si>
  <si>
    <t xml:space="preserve">Труба ПЭ 100 SDR 9-140x15,7  питьевая ГОСТ 18599-2001</t>
  </si>
  <si>
    <t xml:space="preserve">Труба ПЭ 100 SDR 9- 160x17,9  питьевая ГОСТ 18599-2001</t>
  </si>
  <si>
    <t xml:space="preserve">Труба ПЭ 100 SDR 9- 180x20,1  питьевая ГОСТ 18599-2001</t>
  </si>
  <si>
    <t xml:space="preserve">Труба ПЭ 100 SDR 9-200x22,4 питьевая ГОСТ 18599-2001</t>
  </si>
  <si>
    <t xml:space="preserve">Труба ПЭ 100 SDR 9-225х25,2  питьевая ГОСТ 18599-2001</t>
  </si>
  <si>
    <t xml:space="preserve">Труба ПЭ 100 SDR 9-250х27,9  питьевая ГОСТ 18599-2001</t>
  </si>
  <si>
    <t xml:space="preserve">Труба ПЭ 100 SDR 9-280х31,3  питьевая ГОСТ 18599-2001</t>
  </si>
  <si>
    <t xml:space="preserve">Труба ПЭ 100 SDR 9-315х35,2  питьевая ГОСТ 18599-2001</t>
  </si>
  <si>
    <t xml:space="preserve">Труба ПЭ 100 SDR 9-355х 39,7  питьевая ГОСТ 18599-2001</t>
  </si>
  <si>
    <t xml:space="preserve">Труба ПЭ 100 SDR 9-400х44,7  питьевая ГОСТ 18599-2001</t>
  </si>
  <si>
    <t xml:space="preserve">Труба ПЭ 100 SDR 9-450х50,3  питьевая ГОСТ 18599-2001</t>
  </si>
  <si>
    <t xml:space="preserve">Труба ПЭ 100 SDR 9-500х55,8  питьевая ГОСТ 18599-2001</t>
  </si>
  <si>
    <t xml:space="preserve">Труба ПЭ 100 SDR 9-560х62,5  питьевая ГОСТ 18599-2001</t>
  </si>
  <si>
    <t xml:space="preserve">Труба ПЭ 100 SDR 9-630х70,3  питьевая ГОСТ 18599-2001</t>
  </si>
  <si>
    <t xml:space="preserve">Труба ПЭ 100 SDR 11-20х 2,0  питьевая ГОСТ 18599-2001</t>
  </si>
  <si>
    <t xml:space="preserve">Труба ПЭ 100 SDR 11- 25x2,30  питьевая ГОСТ 18599-2001</t>
  </si>
  <si>
    <t xml:space="preserve">Труба ПЭ 100 SDR 11- 32x3,0  питьевая ГОСТ 18599-2001</t>
  </si>
  <si>
    <t xml:space="preserve">Труба ПЭ 100 SDR 11- 40x3,70  питьевая ГОСТ 18599-2001</t>
  </si>
  <si>
    <t xml:space="preserve">Труба ПЭ 100 SDR 11 - 50x 4,60  питьевая ГОСТ 18599-2001</t>
  </si>
  <si>
    <t xml:space="preserve">Труба ПЭ 100 SDR 11- 63x 5,80 питьевая ГОСТ 18599-2001</t>
  </si>
  <si>
    <t xml:space="preserve">Труба ПЭ 100 SDR 11- 75x6,80  питьевая ГОСТ 18599-2001</t>
  </si>
  <si>
    <t xml:space="preserve">Труба ПЭ 100 SDR 11 - 90x8,2  питьевая ГОСТ 18599-2001</t>
  </si>
  <si>
    <t xml:space="preserve">Труба ПЭ 100 SDR 11-110х10  питьевая ГОСТ 18599-2001</t>
  </si>
  <si>
    <t xml:space="preserve">Труба ПЭ 100 SDR 11-125х11,4  питьевая ГОСТ 18599-2001</t>
  </si>
  <si>
    <t xml:space="preserve">Труба ПЭ 100 SDR 11-140х12,7 питьеваяГОСТ 18599-2001</t>
  </si>
  <si>
    <t xml:space="preserve">Труба ПЭ 100 SDR 11-160х14,6 техническая ГОСТ 18599-2001</t>
  </si>
  <si>
    <t xml:space="preserve">Труба ПЭ 100 SDR 11-180х16,4  питьевая ГОСТ 18599-2001</t>
  </si>
  <si>
    <t xml:space="preserve">Труба ПЭ 100 SDR 11-200х18,2  питьевая ГОСТ 18599-2001</t>
  </si>
  <si>
    <t xml:space="preserve">Труба ПЭ 100 SDR 11-225х20,5  питьевая ГОСТ 18599-2001</t>
  </si>
  <si>
    <t xml:space="preserve">Труба ПЭ 100 SDR 11-250х22,7  питьевая ГОСТ 18599-2001</t>
  </si>
  <si>
    <t xml:space="preserve">Труба ПЭ 100 SDR 11-280х25,4  питьевая ГОСТ 18599-2001</t>
  </si>
  <si>
    <t xml:space="preserve">Труба ПЭ 100 SDR 11-315х28,6  питьевая ГОСТ 18599-2001</t>
  </si>
  <si>
    <t xml:space="preserve">Труба ПЭ 100 SDR 11-355х32,2 питьеваяГОСТ 18599-2001</t>
  </si>
  <si>
    <t xml:space="preserve">Труба ПЭ 100 SDR 11-400х36,3  питьевая ГОСТ 18599-2001</t>
  </si>
  <si>
    <t xml:space="preserve">Труба ПЭ 100 SDR 11-450х40,9  питьевая ГОСТ 18599-2001</t>
  </si>
  <si>
    <t xml:space="preserve">Труба ПЭ 100 SDR 11-500х45,4  питьевая ГОСТ 18599-2001</t>
  </si>
  <si>
    <t xml:space="preserve">Труба ПЭ 100 SDR 11-560х50,8  питьевая ГОСТ 18599-2001</t>
  </si>
  <si>
    <t xml:space="preserve">Труба ПЭ 100 SDR 11-630х57,2  питьевая ГОСТ 18599-2001</t>
  </si>
  <si>
    <t xml:space="preserve">Труба ПЭ 100 SDR 11-710х64,5  питьевая ГОСТ 18599-2001</t>
  </si>
  <si>
    <t xml:space="preserve">Труба ПЭ 100 SDR 11-800x72,6  питьевая ГОСТ 18599-2001</t>
  </si>
  <si>
    <t xml:space="preserve">Труба ПЭ 100 SDR 13,6-25x2,0 питьевая ГОСТ 18599-2001</t>
  </si>
  <si>
    <t xml:space="preserve">Труба ПЭ 100 SDR 13,6-32x2,4  питьевая ГОСТ 18599-2001</t>
  </si>
  <si>
    <t xml:space="preserve">Труба ПЭ 100 SDR 13,6-40 x 2,4  питьевая ГОСТ 18599-2001</t>
  </si>
  <si>
    <t xml:space="preserve">Труба ПЭ 100 SDR 13,6-50x3,7  питьевая ГОСТ 18599-2001</t>
  </si>
  <si>
    <t xml:space="preserve">Труба ПЭ 100 SDR 13,6-63x4,7  питьевая ГОСТ 18599-2001</t>
  </si>
  <si>
    <t xml:space="preserve">Труба ПЭ 100 SDR 13,6-75x5,6  питьевая ГОСТ 18599-2001</t>
  </si>
  <si>
    <t xml:space="preserve">Труба ПЭ 100 SDR 13,6-90x6,7  питьевая ГОСТ 18599-2001</t>
  </si>
  <si>
    <t xml:space="preserve">Труба ПЭ 100 SDR 13,6-110x8,1  питьевая ГОСТ 18599-2001</t>
  </si>
  <si>
    <t xml:space="preserve">Труба ПЭ 100 SDR 13,6-125x9,2  питьевая ГОСТ 18599-2001</t>
  </si>
  <si>
    <t xml:space="preserve">Труба ПЭ 100 SDR 13,6-140x10,3  питьевая ГОСТ 18599-2001</t>
  </si>
  <si>
    <t xml:space="preserve">Труба ПЭ 100 SDR 13,6-160x11,8  питьевая ГОСТ 18599-2001</t>
  </si>
  <si>
    <t xml:space="preserve">Труба ПЭ 100 SDR 13,6-180x13,3  питьеваяГОСТ 18599-2001</t>
  </si>
  <si>
    <t xml:space="preserve">Труба ПЭ 100 SDR 13,6-200x14,7  питьевая ГОСТ 18599-2001</t>
  </si>
  <si>
    <t xml:space="preserve">Труба ПЭ 100 SDR 13,6-225x16,6  питьевая ГОСТ 18599-2001</t>
  </si>
  <si>
    <t xml:space="preserve">Труба ПЭ 100 SDR 13,6-250x18,4  питьевая ГОСТ 18599-2001</t>
  </si>
  <si>
    <t xml:space="preserve">Труба ПЭ 100 SDR 13,6-280x20,6 питьевая ГОСТ 18599-2001</t>
  </si>
  <si>
    <t xml:space="preserve">Труба ПЭ 100 SDR 13,6-315x23,2  питьевая ГОСТ 18599-2001</t>
  </si>
  <si>
    <t xml:space="preserve">Труба ПЭ 100 SDR 13,6-355x26,1 питьевая ГОСТ 18599-2001</t>
  </si>
  <si>
    <t xml:space="preserve">Труба ПЭ 100 SDR 13,6-400x29,4  питьевая ГОСТ 18599-2001</t>
  </si>
  <si>
    <t xml:space="preserve">Труба ПЭ 100 SDR 13,6-450x33,1  питьевая ГОСТ 18599-2001</t>
  </si>
  <si>
    <t xml:space="preserve">Труба ПЭ 100 SDR 13,6-500x36,8 питьеваяГОСТ 18599-2001</t>
  </si>
  <si>
    <t xml:space="preserve">Труба ПЭ 100 SDR 13,6-560x41,2 питьевая ГОСТ 18599-2001</t>
  </si>
  <si>
    <t xml:space="preserve">Труба ПЭ 100 SDR 13,6-630x46,3  питьевая ГОСТ 18599-2001</t>
  </si>
  <si>
    <t xml:space="preserve">Труба ПЭ 100 SDR 13,6-710x52,2  питьевая ГОСТ 18599-2001</t>
  </si>
  <si>
    <t xml:space="preserve"> </t>
  </si>
  <si>
    <t xml:space="preserve">Труба ПЭ 100 SDR 17-32x2,0 питьевая ГОСТ 18599-2001</t>
  </si>
  <si>
    <t xml:space="preserve">Труба ПЭ 100 SDR 17-40x2,4 питьевая ГОСТ 18599-2001</t>
  </si>
  <si>
    <t xml:space="preserve">Труба ПЭ 100 SDR 17-50x3,0 питьевая ГОСТ 18599-2001</t>
  </si>
  <si>
    <t xml:space="preserve">Труба ПЭ 100 SDR 17-63x3,8 питьевая ГОСТ 18599-2001</t>
  </si>
  <si>
    <t xml:space="preserve">Труба ПЭ 100 SDR 17-75x4,5 питьевая ГОСТ 18599-2001</t>
  </si>
  <si>
    <t xml:space="preserve">Труба ПЭ 100 SDR 17-90x5,4 питьевая ГОСТ 18599-2001</t>
  </si>
  <si>
    <t xml:space="preserve">Труба ПЭ 100 SDR 17-110x6,6 питьевая ГОСТ 18599-2001</t>
  </si>
  <si>
    <t xml:space="preserve">Труба ПЭ 100 SDR 17-125x7,4 питьевая ГОСТ 18599-2001</t>
  </si>
  <si>
    <t xml:space="preserve">Труба ПЭ 100 SDR 17-140x8,3 питьевая ГОСТ 18599-2001</t>
  </si>
  <si>
    <t xml:space="preserve">Труба ПЭ 100 SDR 17-160x9,5 питьевая ГОСТ 18599-2001</t>
  </si>
  <si>
    <t xml:space="preserve">Труба ПЭ 100 SDR 17-180x10,7 питьевая ГОСТ 18599-2001</t>
  </si>
  <si>
    <t xml:space="preserve">Труба ПЭ 100 SDR 17-200x11,9 питьевая ГОСТ 18599-2001</t>
  </si>
  <si>
    <t xml:space="preserve">Труба ПЭ 100 SDR 17-225x13,4 питьевая ГОСТ 18599-2001</t>
  </si>
  <si>
    <t xml:space="preserve">Труба ПЭ 100 SDR 17-250x14,8 питьевая ГОСТ 18599-2001</t>
  </si>
  <si>
    <t xml:space="preserve">Труба ПЭ 100 SDR 17-280x16,6 питьевая ГОСТ 18599-2001</t>
  </si>
  <si>
    <t xml:space="preserve">Труба ПЭ 100 SDR 17-315x18,7 питьевая ГОСТ 18599-2001</t>
  </si>
  <si>
    <t xml:space="preserve">Труба ПЭ 100 SDR 17-355x21,1 питьевая ГОСТ 18599-2001</t>
  </si>
  <si>
    <t xml:space="preserve">Труба ПЭ 100 SDR 17-400x23,7 питьевая ГОСТ 18599-2001</t>
  </si>
  <si>
    <t xml:space="preserve">Труба ПЭ 100 SDR 17-450x26,7 питьевая  ГОСТ 18599-2001</t>
  </si>
  <si>
    <t xml:space="preserve">Труба ПЭ 100 SDR 17-500x29,7 питьевая ГОСТ 18599-2001</t>
  </si>
  <si>
    <t xml:space="preserve">Труба ПЭ 100 SDR 17-560x33,2 питьевая ГОСТ 18599-2001</t>
  </si>
  <si>
    <t xml:space="preserve">Труба ПЭ 100 SDR 17-630x37,4 питьевая ГОСТ 18599-2001</t>
  </si>
  <si>
    <t xml:space="preserve">Труба ПЭ 100 SDR 17-710x42,1 питьевая ГОСТ 18599-2001</t>
  </si>
  <si>
    <t xml:space="preserve">Труба ПЭ 100 SDR 17-800x47,4 питьевая ГОСТ 18599-2001</t>
  </si>
  <si>
    <t xml:space="preserve">Труба ПЭ 100 ГАЗ - транспортировка горючих газов по ГОСТ 5542, применяемых в качестве сырья и топлива для промышленного и коммунально-бытового использования при максимальном рабочем давлении (МОР) до 1,2 МПа и рабочей температуре газа до 40°С.
Цвет- черный цвет с желтыми полосами.
</t>
  </si>
  <si>
    <t xml:space="preserve">Труба ПЭ100 SDR 11</t>
  </si>
  <si>
    <t xml:space="preserve">Труба ПЭ100 SDR 11 20х2.0 "ГАЗ" ГОСТ Р 58121.2-2018</t>
  </si>
  <si>
    <t xml:space="preserve">ГОСТ Р 58121.2-2018</t>
  </si>
  <si>
    <t xml:space="preserve">Труба ПЭ100 SDR 11 25х2.3 "ГАЗ" ГОСТ Р 58121.2-2018</t>
  </si>
  <si>
    <t xml:space="preserve">Труба ПЭ100 SDR 11 32х3.0 "ГАЗ" ГОСТ Р 58121.2-2018</t>
  </si>
  <si>
    <t xml:space="preserve">Труба ПЭ100 SDR 11 40х3.7 "ГАЗ" ГОСТ Р 58121.2-2018</t>
  </si>
  <si>
    <t xml:space="preserve">Труба ПЭ100 SDR 11 50х4.6 "ГАЗ" ГОСТ Р 58121.2-2018</t>
  </si>
  <si>
    <t xml:space="preserve">Труба ПЭ100 SDR 11 63х5.8 "ГАЗ"  ГОСТ Р 58121.2-2018</t>
  </si>
  <si>
    <t xml:space="preserve">Труба ПЭ100 SDR 11 75х6.8 "ГАЗ"  ГОСТ Р 58121.2-2018</t>
  </si>
  <si>
    <t xml:space="preserve">Труба ПЭ100 SDR 11 90х8.2 "ГАЗ"  ГОСТ Р 58121.2-2018</t>
  </si>
  <si>
    <t xml:space="preserve">Труба ПЭ 100 SDR 11-110х10 ГАЗ ГОСТ Р 58121.2-2018</t>
  </si>
  <si>
    <t xml:space="preserve">Труба ПЭ 100 SDR 11-125х11,4 ГАЗ ГОСТ Р 58121.2-2018</t>
  </si>
  <si>
    <t xml:space="preserve">Труба ПЭ 100 SDR 11-140х12,7 ГАЗ ГОСТ Р 58121.2-2018</t>
  </si>
  <si>
    <t xml:space="preserve">Труба ПЭ 100 SDR 11-160х14,6 ГАЗ ГОСТ Р 58121.2-2018</t>
  </si>
  <si>
    <t xml:space="preserve">Труба ПЭ 100 SDR 11-180х16,4 ГАЗ ГОСТ Р 58121.2-2018</t>
  </si>
  <si>
    <t xml:space="preserve">Труба ПЭ 100 SDR 11-200х18,2 ГАЗ ГОСТ Р 58121.2-2018</t>
  </si>
  <si>
    <t xml:space="preserve">Труба ПЭ 100 SDR 11-225х20,5 ГАЗ ГОСТ Р 58121.2-2018</t>
  </si>
  <si>
    <t xml:space="preserve">Труба ПЭ 100 SDR 11-250х22,7 ГАЗ ГОСТ Р 58121.2-2018</t>
  </si>
  <si>
    <t xml:space="preserve">Труба ПЭ 100 SDR 11-280х25,4 ГАЗ ГОСТ Р 58121.2-2018</t>
  </si>
  <si>
    <t xml:space="preserve">Труба ПЭ 100 SDR 11-315х28,6 ГАЗ ГОСТ Р 58121.2-2018</t>
  </si>
  <si>
    <t xml:space="preserve">Труба ПЭ 100 SDR 11-355х32,2 ГАЗ ГОСТ Р 58121.2-2018</t>
  </si>
  <si>
    <t xml:space="preserve">Труба ПЭ 100 SDR 11-400х36,3 ГАЗ ГОСТ Р 58121.2-2018</t>
  </si>
  <si>
    <t xml:space="preserve">Труба ПЭ 100 SDR 11-450х40,9 ГАЗ ГОСТ Р 58121.2-2018</t>
  </si>
  <si>
    <t xml:space="preserve">Труба ПЭ 100 SDR 11-500х45,4 ГАЗ ГОСТ Р 58121.2-2018</t>
  </si>
  <si>
    <t xml:space="preserve">Труба ПЭ 100 SDR 11-560х50,8 ГАЗ ГОСТ Р 58121.2-2018</t>
  </si>
  <si>
    <t xml:space="preserve">Труба ПЭ 100 SDR 11-630х57,2 ГАЗ ГОСТ Р 58121.2-2018</t>
  </si>
  <si>
    <t xml:space="preserve">Труба ПЭ 100 SDR 11-800x72,6 мм PN12,5 ГОСТ 18599-2001</t>
  </si>
  <si>
    <t xml:space="preserve">Труба ПЭ100 SDR 11 "ГАЗ" с удаляемым слоем </t>
  </si>
  <si>
    <t xml:space="preserve">Труба ПЭ100 SDR 11 63х5.8 "ГАЗ" с удаляемым слоем ГОСТ Р 58121.2-2018</t>
  </si>
  <si>
    <t xml:space="preserve">Труба ПЭ100 SDR 11 d90х8.2  "ГАЗ" с удаляемым слоем ГОСТ Р 58121.2-2018</t>
  </si>
  <si>
    <t xml:space="preserve">Труба ПЭ100 SDR 11 d110х10.0 "ГАЗ" с удаляемым слоем ГОСТ Р 58121.2-2018</t>
  </si>
  <si>
    <t xml:space="preserve">Труба ПЭ100 SDR 11 d160х14.6 "ГАЗ" с удаляемым слоем ГОСТ Р 58121.2-2018</t>
  </si>
  <si>
    <t xml:space="preserve">Труба ПЭ100 SDR 11 d180х16.4 "ГАЗ" с удаляемым слоем ГОСТ Р 58121.2-2018</t>
  </si>
  <si>
    <t xml:space="preserve">Труба ПЭ100 SDR 11 d225х20.5 "ГАЗ" с удаляемым слоем ГОСТ Р 58121.2-2018</t>
  </si>
  <si>
    <t xml:space="preserve">Труба ПЭ100 SDR 11 d250x22.7 "ГАЗ" с удаляемым слоем ГОСТ Р 58121.2-2018</t>
  </si>
  <si>
    <t xml:space="preserve">Труба ПЭ100 SDR 11 d280x24.5 "ГАЗ" с удаляемым слоем ГОСТ Р 58121.2-2018</t>
  </si>
  <si>
    <t xml:space="preserve">Труба ПЭ100 SDR 11 d315x28.6 "ГАЗ" с удаляемым слоем ГОСТ Р 58121.2-2018</t>
  </si>
  <si>
    <t xml:space="preserve">Труба ПЭ100 SDR 11 d355х32,2 "ГАЗ" с удаляемым слоем ГОСТ Р 58121.2-2018</t>
  </si>
  <si>
    <t xml:space="preserve">Труба ПЭ100 SDR 11 d400x36.3 "ГАЗ" с удаляемым слоем ГОСТ Р 58121.2-2018</t>
  </si>
  <si>
    <t xml:space="preserve">Труба ПЭ100 SDR 11 d450х40,9 "ГАЗ" с удаляемым слоем ГОСТ Р 58121.2-2018</t>
  </si>
  <si>
    <t xml:space="preserve">Труба ПЭ100 SDR 11 d500x45.4 "ГАЗ" с удаляемым слоем ГОСТ Р 58121.2-2018</t>
  </si>
  <si>
    <t xml:space="preserve">Труба ПЭ100 SDR 11 d560х50,8 "ГАЗ" с удаляемым слоем ГОСТ Р 58121.2-2018</t>
  </si>
  <si>
    <t xml:space="preserve">Труба ПЭ100 SDR 11 d630х57,2 "ГАЗ" с удаляемым слоем ГОСТ Р 58121.2-2018</t>
  </si>
  <si>
    <t xml:space="preserve">Труба ПЭ 100 SDR 13,6</t>
  </si>
  <si>
    <t xml:space="preserve">Труба ПЭ 100 SDR 13,6-63x4,7 ГАЗ ГОСТ Р 58121.2-2018</t>
  </si>
  <si>
    <t xml:space="preserve">Труба ПЭ 100 SDR 13,6-75x5,6 ГАЗ ГОСТ Р 58121.2-2018</t>
  </si>
  <si>
    <t xml:space="preserve">Труба ПЭ 100 SDR 13,6-90x6,7 ГАЗ ГОСТ Р 58121.2-2018</t>
  </si>
  <si>
    <t xml:space="preserve">Труба ПЭ 100 SDR 13,6-110x8,1 ГАЗ ГОСТ Р 58121.2-2018</t>
  </si>
  <si>
    <t xml:space="preserve">Труба ПЭ 100 SDR 13,6-125x9,2 ГАЗ ГОСТ Р 58121.2-2018</t>
  </si>
  <si>
    <t xml:space="preserve">Труба ПЭ 100 SDR 13,6-140x10,3 ГАЗ ГОСТ Р 58121.2-2018</t>
  </si>
  <si>
    <t xml:space="preserve">Труба ПЭ 100 SDR 13,6-160x11,8 ГАЗ ГОСТ Р 58121.2-2018</t>
  </si>
  <si>
    <t xml:space="preserve">Труба ПЭ 100 SDR 13,6-180x13,3 ГАЗ ГОСТ Р 58121.2-2018</t>
  </si>
  <si>
    <t xml:space="preserve">Труба ПЭ 100 SDR 13,6-200x14,7 ГАЗ ГОСТ Р 58121.2-2018</t>
  </si>
  <si>
    <t xml:space="preserve">Труба ПЭ 100 SDR 13,6-225x16,6 ГАЗ ГОСТ Р 58121.2-2018</t>
  </si>
  <si>
    <t xml:space="preserve">Труба ПЭ 100 SDR 13,6-250x18,4 ГАЗ ГОСТ Р 58121.2-2018</t>
  </si>
  <si>
    <t xml:space="preserve">Труба ПЭ 100 SDR 13,6-280x20,6 ГАЗ ГОСТ Р 58121.2-2018</t>
  </si>
  <si>
    <t xml:space="preserve">Труба ПЭ 100 SDR 13,6-315x23,2 ГАЗ ГОСТ Р 58121.2-2018</t>
  </si>
  <si>
    <t xml:space="preserve">Труба ПЭ 100 SDR 13,6-355x26,1 ГАЗ ГОСТ Р 58121.2-2018</t>
  </si>
  <si>
    <t xml:space="preserve">Труба ПЭ 100 SDR 13,6-400x29,4 ГАЗ ГОСТ Р 58121.2-2018</t>
  </si>
  <si>
    <t xml:space="preserve">Труба ПЭ 100 SDR 13,6-450x33,1 ГАЗ ГОСТ Р 58121.2-2018</t>
  </si>
  <si>
    <t xml:space="preserve">Труба ПЭ 100 SDR 13,6-500x36,8 ГАЗ ГОСТ Р 58121.2-2018</t>
  </si>
  <si>
    <t xml:space="preserve">Труба ПЭ 100 SDR 13,6-560x41,2 ГАЗ ГОСТ Р 58121.2-2018</t>
  </si>
  <si>
    <t xml:space="preserve">Труба ПЭ 100 SDR 13,6-630x46,3 ГАЗ ГОСТ Р 58121.2-2018</t>
  </si>
  <si>
    <t xml:space="preserve">Труба ПЭ 100 SDR 17 ГАЗ</t>
  </si>
  <si>
    <t xml:space="preserve">Труба ПЭ100 SDR 17 32х2.0 "ГАЗ" ГОСТ Р 58121.2-2018</t>
  </si>
  <si>
    <t xml:space="preserve">Труба ПЭ100 SDR 17 40х2.4 "ГАЗ" ГОСТ Р 58121.2-2018</t>
  </si>
  <si>
    <t xml:space="preserve">Труба ПЭ100 SDR 17 63х3.8 "ГАЗ" ГОСТ Р 58121.2-2018</t>
  </si>
  <si>
    <t xml:space="preserve">Труба ПЭ100 SDR 17 50х3.0 "ГАЗ" ГОСТ Р 58121.2-2018</t>
  </si>
  <si>
    <t xml:space="preserve">Труба ПЭ100 SDR 17 75х4.5 "ГАЗ" ГОСТ Р 58121.2-2018</t>
  </si>
  <si>
    <t xml:space="preserve">Труба ПЭ 100 SDR 17-140x8,3 ГАЗ ГОСТ Р 58121.2-2018</t>
  </si>
  <si>
    <t xml:space="preserve">Труба ПЭ 100 SDR 17-160x9,5 ГАЗ ГОСТ Р 58121.2-2018</t>
  </si>
  <si>
    <t xml:space="preserve">Труба ПЭ100 SDR 17 180х10.7 "ГАЗ" ГОСТ Р 58121.2-2018</t>
  </si>
  <si>
    <t xml:space="preserve">Труба ПЭ 100 SDR 17-200x11,9 ГАЗ ГОСТ Р 58121.2-2018</t>
  </si>
  <si>
    <t xml:space="preserve">Труба ПЭ 100 SDR 17-225x13,4 ГАЗ ГОСТ Р 58121.2-2018</t>
  </si>
  <si>
    <t xml:space="preserve">Труба ПЭ 100 SDR 17-250x14,8 ГАЗ ГОСТ Р 58121.2-2018</t>
  </si>
  <si>
    <t xml:space="preserve">Труба ПЭ 100 SDR 17-280x16,6 ГАЗ ГОСТ Р 58121.2-2018</t>
  </si>
  <si>
    <t xml:space="preserve">Труба ПЭ 100 SDR 17-315x18,7 ГАЗ ГОСТ Р 58121.2-2018</t>
  </si>
  <si>
    <t xml:space="preserve">Труба ПЭ 100 SDR 17-355x21,1 ГАЗ ГОСТ Р 58121.2-2018</t>
  </si>
  <si>
    <t xml:space="preserve">Труба ПЭ 100 SDR 17-400x23,7 ГАЗ ГОСТ Р 58121.2-2018</t>
  </si>
  <si>
    <t xml:space="preserve">Труба ПЭ 100 SDR 17-500x29,7 ГАЗ ГОСТ Р 58121.2-2018</t>
  </si>
  <si>
    <t xml:space="preserve">Труба ПЭ 100 SDR 17-560x33,2 ГАЗ ГОСТ Р 58121.2-2018</t>
  </si>
  <si>
    <t xml:space="preserve">Труба ПЭ 100 SDR 17-630x37,4 ГАЗ ГОСТ Р 58121.2-2018</t>
  </si>
  <si>
    <t xml:space="preserve">Труба ПЭ100 SDR 17.6 ГАЗ</t>
  </si>
  <si>
    <t xml:space="preserve">Труба ПЭ100 SDR 17.6  40х2.3 "ГАЗ" ГОСТ Р 58121.2-2018</t>
  </si>
  <si>
    <t xml:space="preserve">Труба ПЭ100 SDR 17.6 50х2.4 "ГАЗ" ГОСТ Р 58121.2-2018</t>
  </si>
  <si>
    <t xml:space="preserve">Труба ПЭ100 SDR 17.6  63х3.6 "ГАЗ" ГОСТ Р 58121.2-2018</t>
  </si>
  <si>
    <t xml:space="preserve">Труба ПЭ100 SDR 17.6 75х4.3 "ГАЗ" ГОСТ Р 58121.2-2018</t>
  </si>
  <si>
    <t xml:space="preserve">Труба ПЭ100 SDR 17.6  90х5.1 "ГАЗ" ГОСТ Р 58121.2-2018</t>
  </si>
  <si>
    <t xml:space="preserve">Труба ПЭ100 SDR 17.6 110х6.3 "ГАЗ" ГОСТ Р 58121.2-2018</t>
  </si>
  <si>
    <t xml:space="preserve">Труба ПЭ100 SDR 17.6 125х7.1 "ГАЗ" ГОСТ Р 58121.2-2018</t>
  </si>
  <si>
    <t xml:space="preserve">Труба ПЭ100 SDR 17.6 160х9.1 "ГАЗ" ГОСТ Р 58121.2-2018</t>
  </si>
  <si>
    <t xml:space="preserve">Труба ПЭ100 SDR 17.6 180х10.2 "ГАЗ" ГОСТ Р 58121.2-2018</t>
  </si>
  <si>
    <t xml:space="preserve">Труба ПЭ100 SDR 17.6 200х11.4 "ГАЗ" ГОСТ Р 58121.2-2018</t>
  </si>
  <si>
    <t xml:space="preserve">Труба ПЭ100 SDR 17.6 225х12.8 "ГАЗ" ГОСТ Р 58121.2-2018</t>
  </si>
  <si>
    <t xml:space="preserve">Труба ПЭ100 SDR 17.6 250х14.2 "ГАЗ" ГОСТ Р 58121.2-2018</t>
  </si>
  <si>
    <t xml:space="preserve">Труба ПЭ100 SDR 17.6 280х15.9 "ГАЗ" ГОСТ Р 58121.2-2018</t>
  </si>
  <si>
    <t xml:space="preserve">Труба ПЭ100 SDR 17.6 315х17.9 "ГАЗ" ГОСТ Р 58121.2-2018</t>
  </si>
  <si>
    <t xml:space="preserve">Труба ПЭ100 SDR 17.6 355х20.1 "ГАЗ" ГОСТ Р 58121.2-2018</t>
  </si>
  <si>
    <t xml:space="preserve">Труба ПЭ100 SDR 17.6 400х22.7 "ГАЗ" ГОСТ Р 58121.2-2018</t>
  </si>
  <si>
    <t xml:space="preserve">Труба ПЭ100 SDR 17.6 450х25.5 "ГАЗ" ГОСТ Р 558121.2-2018</t>
  </si>
  <si>
    <t xml:space="preserve">Труба ПЭ100 SDR 17.6 500х28.3 "ГАЗ" ГОСТ Р 58121.2-2018</t>
  </si>
  <si>
    <t xml:space="preserve">Труба PP  полипропиленовая-транспортировка воды, в том числе питьевая, предназначенны для систем холодного водоснабжения, горячего водоснабжения и отопления.
Цвет- черный цвет с желтыми полосами.
</t>
  </si>
  <si>
    <t xml:space="preserve">Труба PP SDR 6 </t>
  </si>
  <si>
    <t xml:space="preserve">Труба PP SDR 6 d20х3.4 ТУ 22.21.21-013-65452919-2019</t>
  </si>
  <si>
    <t xml:space="preserve">ТУ 22.21.21-013-65452919-2019</t>
  </si>
  <si>
    <t xml:space="preserve">Труба PP SDR 6 d25х4.2 ТУ 22.21.21-013-65452919-2019</t>
  </si>
  <si>
    <t xml:space="preserve">Труба PP  SDR 6 d32х5.4 ТУ 22.21.21-013-65452919-2019</t>
  </si>
  <si>
    <t xml:space="preserve">Труба PP SDR 7,4 </t>
  </si>
  <si>
    <t xml:space="preserve">Труба PP SDR 7.4 d20х2.8 ТУ 22.21.21-013-65452919-2019</t>
  </si>
  <si>
    <t xml:space="preserve">Труба PP SDR 7.4 d25х3.5 ТУ 22.21.21-013-65452919-2019</t>
  </si>
  <si>
    <t xml:space="preserve">Труба PP SDR 7.4 d32х4.4 ТУ 22.21.21-013-65452919-2019</t>
  </si>
  <si>
    <t xml:space="preserve">Труба PP SDR 7.4 d40х5.5 ТУ 22.21.21-013-65452919-2019</t>
  </si>
  <si>
    <t xml:space="preserve">Труба PP SDR 6 d20x3.4 ГОСТ 32415-2013</t>
  </si>
  <si>
    <t xml:space="preserve">ГОСТ 32415-2013</t>
  </si>
  <si>
    <t xml:space="preserve">Труба PP SDR 6 d25x4.2 ГОСТ 32415-2013</t>
  </si>
  <si>
    <t xml:space="preserve">Труба PP SDR 6 d32х5.4 ГОСТ 32415-2013</t>
  </si>
  <si>
    <t xml:space="preserve">Труба PP SDR 6 d40х6.7 ГОСТ 32415-2013</t>
  </si>
  <si>
    <t xml:space="preserve">Труба PP SDR 6 d50х8.3 ГОСТ 32415-2013</t>
  </si>
  <si>
    <t xml:space="preserve">Труба PP SDR 6 d63х10.5 ГОСТ 32415-2013</t>
  </si>
  <si>
    <t xml:space="preserve">Труба PP SDR 11</t>
  </si>
  <si>
    <t xml:space="preserve">Труба PP SDR 11 d20x1.9 ГОСТ 32415-2013</t>
  </si>
  <si>
    <t xml:space="preserve">Труба PP SDR 11 d40x3.7 ГОСТ 32415-2013</t>
  </si>
  <si>
    <t xml:space="preserve">Труба PP SDR 7.4 d20х2.8 ГОСТ 32415-2013</t>
  </si>
  <si>
    <t xml:space="preserve">Труба PP SDR 7.4 d25х3.5 ГОСТ 32415-2013</t>
  </si>
  <si>
    <t xml:space="preserve">Труба Труба PE-RT  -Выпускается согласно ГОСТ 32415-2013 и ТУ.
Назначение: транспортировка воды, в том числе питьевая, и предназначенные для систем холодного водоснабжения, горячего водоснабжения и отопления.
Цвет: цвет труб указывают в технической документации на изделия, но, как правило, имеет черный цвет с красными полосами или красный цвет.
</t>
  </si>
  <si>
    <t xml:space="preserve">Труба PE- RT SDR 11 (1,6 МПа)</t>
  </si>
  <si>
    <t xml:space="preserve">Труба PE-RT SDR 11 d20х2.0 ГОСТ 32415-2013</t>
  </si>
  <si>
    <t xml:space="preserve"> ГОСТ 32415-2013</t>
  </si>
  <si>
    <t xml:space="preserve">Труба PE-RT SDR 11 d25х2.3 ГОСТ 32415-2013</t>
  </si>
  <si>
    <t xml:space="preserve">Труба PE-RT SDR 11 d32х3.0 ГОСТ 32415-2013</t>
  </si>
  <si>
    <t xml:space="preserve">Труба PE-RT SDR 11 d40х3.7 ГОСТ 32415-2013</t>
  </si>
  <si>
    <t xml:space="preserve">Труба PE-RT SDR 11 d500х40.9 ГОСТ 32415-2013</t>
  </si>
  <si>
    <t xml:space="preserve">Труба PE-RT SDR 11 d50х4.6 ГОСТ 32415-2013</t>
  </si>
  <si>
    <t xml:space="preserve">Труба PE-RT SDR 11 d63х5.8 ГОСТ 32415-2013</t>
  </si>
  <si>
    <t xml:space="preserve">Труба PE-RT SDR 11 d75х6.8 ГОСТ 32415-2013</t>
  </si>
  <si>
    <t xml:space="preserve">Труба PE-RT SDR 11 d90х8.2 ГОСТ 32415-2013</t>
  </si>
  <si>
    <t xml:space="preserve">Труба PE-RT SDR 11 d110х10.0 ГОСТ 32415-2013</t>
  </si>
  <si>
    <t xml:space="preserve">Труба PE-RT SDR 11 d125х11.4 ГОСТ 32415-2013</t>
  </si>
  <si>
    <t xml:space="preserve">Труба PE-RT SDR 11 d140х12.7 ГОСТ 32415-2013</t>
  </si>
  <si>
    <t xml:space="preserve">Труба PE-RT SDR 11 d160х14.6 ГОСТ 32415-2013</t>
  </si>
  <si>
    <t xml:space="preserve">Труба PE-RT SDR 11 d180х16.4 ГОСТ 32415-2013</t>
  </si>
  <si>
    <t xml:space="preserve">Труба PE- RT SDR 7.4  (1,6 МПа)</t>
  </si>
  <si>
    <t xml:space="preserve">Труба PE-RT SDR 7.4 d110х15.1 ГОСТ 32415-2013</t>
  </si>
  <si>
    <t xml:space="preserve">Труба PE-RT SDR 7.4 d200х27.4 ГОСТ 32415-2013</t>
  </si>
  <si>
    <t xml:space="preserve">Труба PE- RT SDR 9  (1,6 МПа)</t>
  </si>
  <si>
    <t xml:space="preserve">Труба PE-RT SDR 9 d125х14.0 ГОСТ 32415-2013</t>
  </si>
  <si>
    <t xml:space="preserve">Труба PE-RT SDR 9 d20х2.3 ГОСТ 32415-2013</t>
  </si>
  <si>
    <t xml:space="preserve">Труба PE-RT SDR 9 d25х2.8 ГОСТ 32415-2013</t>
  </si>
  <si>
    <t xml:space="preserve">Труба PE-RT SDR 17 (1,0 Мпа )</t>
  </si>
  <si>
    <t xml:space="preserve">Труба PE-RT SDR 17 d110х6.6 ГОСТ 32415-2013</t>
  </si>
  <si>
    <t xml:space="preserve">Труба PE-RT SDR 17 d125х7,4 ГОСТ 32415-2013</t>
  </si>
  <si>
    <t xml:space="preserve">Труба PE-RT SDR 17 d160х9.5 ГОСТ 32415-2013</t>
  </si>
  <si>
    <t xml:space="preserve">Труба PE-RT SDR 17 d200х11.9 ГОСТ 32415-2013</t>
  </si>
  <si>
    <t xml:space="preserve">Труба PE-RT SDR 17 d75х4,5 ГОСТ 32415-2013</t>
  </si>
  <si>
    <t xml:space="preserve">Труба PE-RT SDR 21 (0,8 Мпа )</t>
  </si>
  <si>
    <t xml:space="preserve">Труба PE-RT SDR 21 d225х10.8 ГОСТ 32415-2013</t>
  </si>
  <si>
    <t xml:space="preserve">Труба обсадная  -Выпускается согласно ТУ 22.21.21-009-65452919-2017
Назначение: используется с целью укрепления свежепробуренной скважины, для предотвращения осыпания земли и сползания грунта, также служит каналом поставки воды из скважины и местом размещения перекачивающих насосов.
Цвет: синий/черный
</t>
  </si>
  <si>
    <t xml:space="preserve">Труба из ПНД  "обсадная" SDR 11 (1,6 МПа)</t>
  </si>
  <si>
    <t>Труба из ПНД d90х8.2 "обсадная" ТУ 22.21.21-009-65452919-2017</t>
  </si>
  <si>
    <t>ТУ 22.21.21-009-65452919-2017</t>
  </si>
  <si>
    <t>Труба из ПНД d110х10.0 "обсадная" ТУ 22.21.21-009-65452919-2017</t>
  </si>
  <si>
    <t>Труба из ПНД d125х11.4 "обсадная" ТУ 22.21.21-009-65452919-2017</t>
  </si>
  <si>
    <t>Труба из ПНД d140х12.7 "обсадная" ТУ 22.21.21-009-65452919-2017</t>
  </si>
  <si>
    <t>Труба из ПНД d160х14.6 "обсадная" ТУ 22.21.21-009-65452919-2017</t>
  </si>
  <si>
    <t>Труба из ПНД d180х16.4 "обсадная" ТУ 22.21.21-009-65452919-2017</t>
  </si>
  <si>
    <t>Труба из ПНД d200х18.2 "обсадная" ТУ 22.21.21-009-65452919-2017</t>
  </si>
  <si>
    <t xml:space="preserve">Труба из ПНД  "обсадная" с резьбой SDR 11 (1,6 МПа)</t>
  </si>
  <si>
    <t xml:space="preserve">Труба из ПНД d 90х8.2 "обсадная" с резьбой  ТУ 22.21.21-009-65452919-2017</t>
  </si>
  <si>
    <t>Труба из ПНД d110х10.0 "обсадная" с резьбой ТУ 22.21.21-009-65452919-2017</t>
  </si>
  <si>
    <t>Труба из ПНД d125х11.4 "обсадная" с резьбой ТУ 22.21.21-009-65452919-2017</t>
  </si>
  <si>
    <t>Труба из ПНД d140х12.7 "обсадная" с резьбой ТУ 22.21.21-009-65452919-2017</t>
  </si>
  <si>
    <t>Труба из ПНД d160х14.6 "обсадная" с резьбой ТУ 22.21.21-009-65452919-2017</t>
  </si>
  <si>
    <t>Труба из ПНД d180х16.4 "обсадная" с резьбой ТУ 22.21.21-009-65452919-2017</t>
  </si>
  <si>
    <t xml:space="preserve">Труба из ПНД d 200х18.2 "обсадная" с резьбой ТУ 22.21.21-009-65452919-2017</t>
  </si>
  <si>
    <t xml:space="preserve">Труба из ПНД  "обсадная" с резьбой SDR 13,6 (1,25 МПа)</t>
  </si>
  <si>
    <t xml:space="preserve">Труба из ПНД d110х8.1 "обсадная" с резьбой ТУ 22.21.21-009-65452919-2017</t>
  </si>
  <si>
    <t xml:space="preserve">Труба из ПНД d125х9.2 "обсадная" с резьбой ТУ 22.21.21-009-65452919-2017</t>
  </si>
  <si>
    <t xml:space="preserve">Труба из ПНД d140х10.3 "обсадная" с резьбойТУ 22.21.21-009-65452919-2017</t>
  </si>
  <si>
    <t xml:space="preserve">Труба из ПНД d160х11.8 "обсадная" с резьбой ТУ 22.21.21-009-65452919-2017</t>
  </si>
  <si>
    <t xml:space="preserve">Труба из ПНД d180х13.3 "обсадная" с резьбой ТУ 22.21.21-009-65452919-2017</t>
  </si>
  <si>
    <t xml:space="preserve">Труба из ПНД d200х14.7 "обсадная" с резьбой ТУ 22.21.21-009-65452919-2017</t>
  </si>
  <si>
    <t xml:space="preserve">Труба из ПНД  "обсадная"   SDR 13,6 (1,25 МПа)</t>
  </si>
  <si>
    <t xml:space="preserve">Труба из ПНД d110х8.1 "обсадная" ТУ 22.21.21-009-65452919-2017</t>
  </si>
  <si>
    <t xml:space="preserve">Труба из ПНД d125х9.2 "обсадная"  ТУ 22.21.21-009-65452919-2017</t>
  </si>
  <si>
    <t xml:space="preserve">Труба из ПНД d140х10.3 "обсадная" ТУ 22.21.21-009-65452919-2017</t>
  </si>
  <si>
    <t xml:space="preserve">Труба из ПНД d160х11.8 "обсадная"  ТУ 22.21.21-009-65452919-2017</t>
  </si>
  <si>
    <t xml:space="preserve">Труба из ПНД d180х13.3 "обсадная"  ТУ 22.21.21-009-65452919-2017</t>
  </si>
  <si>
    <t xml:space="preserve">Труба из ПНД d 200х14.7 "обсадная"  ТУ 22.21.21-009-65452919-2017</t>
  </si>
  <si>
    <t xml:space="preserve">Труба из ПНД  "обсадная"  c резьбой  SDR 17  (1,0 МПа)</t>
  </si>
  <si>
    <t xml:space="preserve">Труба из ПНД d110х6.6 "обсадная" с резьбой ТУ 22.21.21-009-65452919-2017</t>
  </si>
  <si>
    <t xml:space="preserve">Труба из ПНД d118х7.1 "обсадная" с резьбой ТУ 22.21.21-009-65452919-2017</t>
  </si>
  <si>
    <t xml:space="preserve">Труба из ПНД d125х7.4 "обсадная" с резьбой ТУ 22.21.21-009-65452919-2017</t>
  </si>
  <si>
    <t xml:space="preserve">Труба из ПНД d125х8.0 "обсадная" с резьбой ТУ 22.21.21-009-65452919-2017</t>
  </si>
  <si>
    <t xml:space="preserve">Труба из ПНД d125х8.2 "обсадная" с резьбой ТУ 22.21.21-009-65452919-2017</t>
  </si>
  <si>
    <t xml:space="preserve">Труба из ПНД d140х8.3 "обсадная" с резьбой ТУ 22.21.21-009-65452919-2017</t>
  </si>
  <si>
    <t xml:space="preserve">Труба из ПНД d160х9.5 "обсадная" с резьбой ТУ 22.21.21-009-65452919-2017</t>
  </si>
  <si>
    <t xml:space="preserve">Труба из ПНД d180х10.7 "обсадная" с резьбой ТУ 22.21.21-009-65452919-2017</t>
  </si>
  <si>
    <t xml:space="preserve">Труба из ПНД d200х11.9 "обсадная" с резьбой ТУ 22.21.21-009-65452919-2017</t>
  </si>
  <si>
    <t xml:space="preserve">Труба из ПНД  "обсадная"   SDR 17  (1,0 МПа)</t>
  </si>
  <si>
    <t xml:space="preserve">Труба из ПНД d110х6.6 "обсадная" ТУ 22.21.21-009-65452919-2017</t>
  </si>
  <si>
    <t xml:space="preserve">Труба из ПНД d118х7.1 "обсадная" ТУ 22.21.21-009-65452919-2017</t>
  </si>
  <si>
    <t xml:space="preserve">Труба из ПНД d125х7.4 "обсадная"  ТУ 22.21.21-009-65452919-2017</t>
  </si>
  <si>
    <t xml:space="preserve">Труба из ПНД d125х8.0 "обсадная" ТУ 22.21.21-009-65452919-2017</t>
  </si>
  <si>
    <t xml:space="preserve">Труба из ПНД d125х8.2 "обсадная"  ТУ 22.21.21-009-65452919-2017</t>
  </si>
  <si>
    <t xml:space="preserve">Труба из ПНД d140х8.3 "обсадная" ТУ 22.21.21-009-65452919-2017</t>
  </si>
  <si>
    <t xml:space="preserve">Труба из ПНД d160х9.5 "обсадная"  ТУ 22.21.21-009-65452919-2017</t>
  </si>
  <si>
    <t xml:space="preserve">Труба из ПНД d180х10.7 "обсадная" ТУ 22.21.21-009-65452919-2017</t>
  </si>
  <si>
    <t xml:space="preserve">Труба из ПНД d200х11.9 "обсадная"  ТУ 22.21.21-009-65452919-2017</t>
  </si>
  <si>
    <t xml:space="preserve">Труба из ПНД  "обсадная"   SDR 21  (0,8 МПа)</t>
  </si>
  <si>
    <t xml:space="preserve">Труба из ПНД d90х4.3 "обсадная" ТУ 22.21.21-009-65452919-2017</t>
  </si>
  <si>
    <t xml:space="preserve">Труба из ПНД d110х5.3 "обсадная" ТУ 22.21.21-009-65452919-2017</t>
  </si>
  <si>
    <t xml:space="preserve">Труба из ПНД d125х6.0 "обсадная" ТУ 22.21.21-009-65452919-2017</t>
  </si>
  <si>
    <t xml:space="preserve">Труба из ПНД d140х6.7 "обсадная" ТУ 22.21.21-009-65452919-2017</t>
  </si>
  <si>
    <t xml:space="preserve">Труба из ПНД d160х7.7 "обсадная" ТУ 22.21.21-009-65452919-2017</t>
  </si>
  <si>
    <t xml:space="preserve">Труба из ПНД d180х8.6 "обсадная" ТУ 22.21.21-009-65452919-2017</t>
  </si>
  <si>
    <t xml:space="preserve">Труба из ПНД d200х9.6 "обсадная" ТУ 22.21.21-009-65452919-2017</t>
  </si>
  <si>
    <t xml:space="preserve">Труба из ПНД d225х10.8 "обсадная" ТУ 22.21.21-009-65452919-2017</t>
  </si>
  <si>
    <t xml:space="preserve">Труба из ПНД d250х11.9 "обсадная" ТУ 22.21.21-009-65452919-2017</t>
  </si>
  <si>
    <t xml:space="preserve">Труба из ПНД d280х13.4 "обсадная" ТУ 22.21.21-009-65452919-2017</t>
  </si>
  <si>
    <t xml:space="preserve">Труба из ПНД d315х15.0 "обсадная" ТУ 22.21.21-009-65452919-2017</t>
  </si>
  <si>
    <t xml:space="preserve">Труба из ПНД d355х16.9 "обсадная" ТУ 22.21.21-009-65452919-2017</t>
  </si>
  <si>
    <t xml:space="preserve">Труба из ПНД d400х19.1 "обсадная" ТУ 22.21.21-009-65452919-2017</t>
  </si>
  <si>
    <t xml:space="preserve">Труба из ПНД d450х21.5 "обсадная" ТУ 22.21.21-009-65452919-2017</t>
  </si>
  <si>
    <t xml:space="preserve">Труба из ПНД d500х23.9 "обсадная" ТУ 22.21.21-009-65452919-2017</t>
  </si>
  <si>
    <t xml:space="preserve">Труба из ПНД  "обсадная"   SDR 26  (0,63 МПа)</t>
  </si>
  <si>
    <t xml:space="preserve">Труба из ПНД d90х3.5 "обсадная" ТУ 22.21.21-009-65452919-2017</t>
  </si>
  <si>
    <t xml:space="preserve">Труба из ПНД d110х4.2 "обсадная" ТУ 22.21.21-009-65452919-2017</t>
  </si>
  <si>
    <t xml:space="preserve">Труба из ПНД d125х4.8 "обсадная" ТУ 22.21.21-009-65452919-2017</t>
  </si>
  <si>
    <t xml:space="preserve">Труба из ПНД d140х5.4 "обсадная" ТУ 22.21.21-009-65452919-2017</t>
  </si>
  <si>
    <t xml:space="preserve">Труба из ПНД d160х6.2 "обсадная" ТУ 22.21.21-009-65452919-2017</t>
  </si>
  <si>
    <t xml:space="preserve">Труба из ПНД d180х6.9 "обсадная" ТУ 22.21.21-009-65452919-2017</t>
  </si>
  <si>
    <t xml:space="preserve">Труба из ПНД d200х7.7 "обсадная" ТУ 22.21.21-009-65452919-2017</t>
  </si>
  <si>
    <t xml:space="preserve">Труба из ПНД d225х8.6 "обсадная" ТУ 22.21.21-009-65452919-2017</t>
  </si>
  <si>
    <t xml:space="preserve">Труба для теплого пола "Комфорт"  - Выпускается согласно  ТУ  2248-006-65450919-2016. Назначение: применяется в системах питьевого и хозяйственно-питьевого назначения, горячего водоснабжения, водяного отопления, системах водяного теплого пола и стен
Цвет: цвет труб указывают в технической документации на изделия, но, как правило, имеет молочно-белый цвет.
</t>
  </si>
  <si>
    <t xml:space="preserve">Труба для теплого пола "Комфорт" d16х2.0</t>
  </si>
  <si>
    <t xml:space="preserve"> ТУ  2248-006-65450919-2016</t>
  </si>
  <si>
    <t xml:space="preserve">Труба для теплого пола "Комфорт" d16х2.0 молочно-белый</t>
  </si>
  <si>
    <t xml:space="preserve">Труба для теплого пола "Комфорт" d16х2.0 переходная</t>
  </si>
  <si>
    <t xml:space="preserve">Труба для теплого пола "Комфорт" d16х2.5</t>
  </si>
  <si>
    <t xml:space="preserve">Труба для теплого пола "Комфорт" d20х2.0</t>
  </si>
  <si>
    <t xml:space="preserve">Труба для теплого пола "Комфорт" d20х2.0 молочно-белый</t>
  </si>
  <si>
    <t xml:space="preserve">Труба для теплого пола "Комфорт" d25х3.0</t>
  </si>
  <si>
    <t xml:space="preserve">Труба для теплого пола "Комфорт" d32х3.0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</si>
</sst>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0" formatCode="0.000"/>
    <numFmt numFmtId="161" formatCode="#,##0.00\ _₽"/>
    <numFmt numFmtId="162" formatCode="0.0"/>
  </numFmts>
  <fonts count="26">
    <font>
      <name val="Calibri"/>
      <color theme="1"/>
      <sz val="11.000000"/>
      <scheme val="minor"/>
    </font>
    <font>
      <name val="Arial"/>
      <sz val="10.000000"/>
    </font>
    <font>
      <name val="Arial"/>
      <sz val="8.000000"/>
    </font>
    <font>
      <name val="Calibri"/>
      <color indexed="63"/>
      <sz val="11.000000"/>
    </font>
    <font>
      <name val="Calibri"/>
      <color theme="1"/>
      <sz val="12.000000"/>
      <scheme val="minor"/>
    </font>
    <font>
      <name val="Times New Roman"/>
      <sz val="12.000000"/>
    </font>
    <font>
      <name val="Times New Roman"/>
      <sz val="10.000000"/>
    </font>
    <font>
      <name val="Times New Roman"/>
      <b/>
      <sz val="14.000000"/>
    </font>
    <font>
      <name val="Times New Roman"/>
      <b/>
      <sz val="10.000000"/>
    </font>
    <font>
      <name val="Times New Roman"/>
      <color theme="0" tint="-0.34998626667073579"/>
      <sz val="10.000000"/>
    </font>
    <font>
      <name val="Times New Roman"/>
      <color theme="0" tint="-0.34998626667073579"/>
      <sz val="12.000000"/>
    </font>
    <font>
      <name val="Times New Roman"/>
      <b/>
      <color theme="1"/>
      <sz val="12.000000"/>
    </font>
    <font>
      <name val="Times New Roman"/>
      <color theme="1"/>
      <sz val="12.000000"/>
    </font>
    <font>
      <name val="Times New Roman"/>
      <color theme="1"/>
      <sz val="9.000000"/>
    </font>
    <font>
      <name val="Times New Roman"/>
      <b/>
      <sz val="12.000000"/>
    </font>
    <font>
      <name val="Times New Roman"/>
      <b/>
      <color theme="1"/>
      <sz val="9.000000"/>
    </font>
    <font>
      <name val="Times New Roman"/>
      <sz val="9.000000"/>
    </font>
    <font>
      <name val="Arial"/>
      <color indexed="63"/>
      <sz val="8.000000"/>
    </font>
    <font>
      <name val="Times New Roman"/>
      <b/>
      <sz val="9.000000"/>
    </font>
    <font>
      <name val="Times New Roman"/>
      <color theme="1"/>
      <sz val="11.000000"/>
    </font>
    <font>
      <name val="Calibri"/>
      <b/>
      <color theme="1"/>
      <sz val="12.000000"/>
      <scheme val="minor"/>
    </font>
    <font>
      <name val="Times New Roman"/>
      <color theme="1"/>
      <sz val="8.000000"/>
    </font>
    <font>
      <name val="Times New Roman"/>
      <color indexed="63"/>
      <sz val="8.000000"/>
    </font>
    <font>
      <name val="Times New Roman"/>
      <color indexed="63"/>
      <sz val="9.000000"/>
    </font>
    <font>
      <name val="Arial"/>
      <sz val="9.000000"/>
    </font>
    <font>
      <name val="Calibri"/>
      <color theme="1"/>
      <sz val="9.000000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9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2" fillId="0" borderId="0" numFmtId="0" applyNumberFormat="1" applyFont="1" applyFill="1" applyBorder="1"/>
    <xf fontId="3" fillId="0" borderId="0" numFmtId="0" applyNumberFormat="1" applyFont="1" applyFill="1" applyBorder="1"/>
    <xf fontId="0" fillId="0" borderId="0" numFmtId="0" applyNumberFormat="1" applyFont="1" applyFill="1" applyBorder="1"/>
    <xf fontId="4" fillId="0" borderId="0" numFmtId="0" applyNumberFormat="1" applyFont="1" applyFill="1" applyBorder="1"/>
    <xf fontId="2" fillId="0" borderId="0" numFmtId="0" applyNumberFormat="1" applyFont="1" applyFill="1" applyBorder="1"/>
    <xf fontId="2" fillId="0" borderId="0" numFmtId="0" applyNumberFormat="1" applyFont="1" applyFill="1" applyBorder="1"/>
  </cellStyleXfs>
  <cellXfs count="146">
    <xf fontId="0" fillId="0" borderId="0" numFmtId="0" xfId="0"/>
    <xf fontId="1" fillId="0" borderId="0" numFmtId="0" xfId="1" applyFont="1"/>
    <xf fontId="5" fillId="0" borderId="0" numFmtId="0" xfId="1" applyFont="1" applyAlignment="1" applyProtection="1">
      <alignment horizontal="left" vertical="center" wrapText="1"/>
    </xf>
    <xf fontId="5" fillId="0" borderId="0" numFmtId="0" xfId="1" applyFont="1" applyAlignment="1" applyProtection="1">
      <alignment horizontal="center" vertical="center" wrapText="1"/>
    </xf>
    <xf fontId="1" fillId="0" borderId="0" numFmtId="0" xfId="1" applyFont="1" applyAlignment="1">
      <alignment horizontal="center"/>
    </xf>
    <xf fontId="1" fillId="0" borderId="0" numFmtId="160" xfId="1" applyNumberFormat="1" applyFont="1" applyAlignment="1">
      <alignment horizontal="center"/>
    </xf>
    <xf fontId="1" fillId="0" borderId="0" numFmtId="161" xfId="1" applyNumberFormat="1" applyFont="1" applyAlignment="1">
      <alignment horizontal="center"/>
    </xf>
    <xf fontId="1" fillId="0" borderId="0" numFmtId="162" xfId="1" applyNumberFormat="1" applyFont="1" applyAlignment="1">
      <alignment horizontal="center"/>
    </xf>
    <xf fontId="6" fillId="0" borderId="1" numFmtId="0" xfId="1" applyFont="1" applyBorder="1" applyAlignment="1">
      <alignment horizontal="center" vertical="center" wrapText="1"/>
    </xf>
    <xf fontId="6" fillId="0" borderId="2" numFmtId="0" xfId="1" applyFont="1" applyBorder="1" applyAlignment="1">
      <alignment horizontal="center" vertical="center"/>
    </xf>
    <xf fontId="6" fillId="0" borderId="3" numFmtId="0" xfId="1" applyFont="1" applyBorder="1" applyAlignment="1">
      <alignment horizontal="center" vertical="center"/>
    </xf>
    <xf fontId="7" fillId="0" borderId="4" numFmtId="0" xfId="1" applyFont="1" applyBorder="1" applyAlignment="1" applyProtection="1">
      <alignment horizontal="center" vertical="center" wrapText="1"/>
      <protection locked="0"/>
    </xf>
    <xf fontId="7" fillId="0" borderId="5" numFmtId="161" xfId="1" applyNumberFormat="1" applyFont="1" applyBorder="1" applyAlignment="1" applyProtection="1">
      <alignment horizontal="center" vertical="center" wrapText="1"/>
      <protection locked="0"/>
    </xf>
    <xf fontId="7" fillId="0" borderId="4" numFmtId="162" xfId="1" applyNumberFormat="1" applyFont="1" applyBorder="1" applyAlignment="1" applyProtection="1">
      <alignment horizontal="center" vertical="center" wrapText="1"/>
      <protection locked="0"/>
    </xf>
    <xf fontId="7" fillId="0" borderId="6" numFmtId="0" xfId="1" applyFont="1" applyBorder="1" applyAlignment="1" applyProtection="1">
      <alignment horizontal="center" vertical="center" wrapText="1"/>
      <protection locked="0"/>
    </xf>
    <xf fontId="7" fillId="0" borderId="5" numFmtId="0" xfId="1" applyFont="1" applyBorder="1" applyAlignment="1" applyProtection="1">
      <alignment horizontal="center" vertical="center" wrapText="1"/>
      <protection locked="0"/>
    </xf>
    <xf fontId="7" fillId="0" borderId="7" numFmtId="0" xfId="1" applyFont="1" applyBorder="1" applyAlignment="1" applyProtection="1">
      <alignment horizontal="center" vertical="center" wrapText="1"/>
      <protection locked="0"/>
    </xf>
    <xf fontId="7" fillId="0" borderId="8" numFmtId="0" xfId="1" applyFont="1" applyBorder="1" applyAlignment="1" applyProtection="1">
      <alignment horizontal="center" vertical="center" wrapText="1"/>
      <protection locked="0"/>
    </xf>
    <xf fontId="7" fillId="0" borderId="8" numFmtId="0" xfId="1" applyFont="1" applyBorder="1" applyAlignment="1" applyProtection="1">
      <alignment horizontal="center" vertical="center" wrapText="1"/>
    </xf>
    <xf fontId="7" fillId="0" borderId="8" numFmtId="160" xfId="1" applyNumberFormat="1" applyFont="1" applyBorder="1" applyAlignment="1" applyProtection="1">
      <alignment horizontal="center" vertical="center" wrapText="1"/>
      <protection locked="0"/>
    </xf>
    <xf fontId="7" fillId="0" borderId="8" numFmtId="161" xfId="1" applyNumberFormat="1" applyFont="1" applyBorder="1" applyAlignment="1" applyProtection="1">
      <alignment horizontal="center" vertical="center" wrapText="1"/>
      <protection locked="0"/>
    </xf>
    <xf fontId="7" fillId="0" borderId="8" numFmtId="162" xfId="1" applyNumberFormat="1" applyFont="1" applyBorder="1" applyAlignment="1" applyProtection="1">
      <alignment horizontal="center" vertical="center" wrapText="1"/>
      <protection locked="0"/>
    </xf>
    <xf fontId="7" fillId="0" borderId="9" numFmtId="0" xfId="1" applyFont="1" applyBorder="1" applyAlignment="1" applyProtection="1">
      <alignment horizontal="center" vertical="center" wrapText="1"/>
    </xf>
    <xf fontId="7" fillId="0" borderId="10" numFmtId="0" xfId="1" applyFont="1" applyBorder="1" applyAlignment="1" applyProtection="1">
      <alignment horizontal="center" vertical="center" wrapText="1"/>
    </xf>
    <xf fontId="7" fillId="0" borderId="11" numFmtId="0" xfId="1" applyFont="1" applyBorder="1" applyAlignment="1" applyProtection="1">
      <alignment horizontal="center" vertical="center" wrapText="1"/>
    </xf>
    <xf fontId="8" fillId="0" borderId="8" numFmtId="0" xfId="1" applyFont="1" applyBorder="1" applyAlignment="1" applyProtection="1">
      <alignment horizontal="center" vertical="center" wrapText="1"/>
      <protection locked="0"/>
    </xf>
    <xf fontId="6" fillId="0" borderId="8" numFmtId="0" xfId="1" applyFont="1" applyBorder="1" applyAlignment="1" applyProtection="1">
      <alignment horizontal="left" vertical="center" wrapText="1"/>
    </xf>
    <xf fontId="6" fillId="0" borderId="8" numFmtId="0" xfId="1" applyFont="1" applyBorder="1" applyAlignment="1" applyProtection="1">
      <alignment horizontal="center" vertical="center" wrapText="1"/>
    </xf>
    <xf fontId="8" fillId="0" borderId="8" numFmtId="160" xfId="1" applyNumberFormat="1" applyFont="1" applyBorder="1" applyAlignment="1" applyProtection="1">
      <alignment horizontal="center" vertical="center" wrapText="1"/>
      <protection locked="0"/>
    </xf>
    <xf fontId="8" fillId="0" borderId="8" numFmtId="161" xfId="1" applyNumberFormat="1" applyFont="1" applyBorder="1" applyAlignment="1" applyProtection="1">
      <alignment horizontal="center" vertical="center" wrapText="1"/>
      <protection locked="0"/>
    </xf>
    <xf fontId="8" fillId="0" borderId="8" numFmtId="162" xfId="1" applyNumberFormat="1" applyFont="1" applyBorder="1" applyAlignment="1" applyProtection="1">
      <alignment horizontal="center" vertical="center" wrapText="1"/>
      <protection locked="0"/>
    </xf>
    <xf fontId="8" fillId="0" borderId="9" numFmtId="0" xfId="1" applyFont="1" applyBorder="1" applyAlignment="1" applyProtection="1">
      <alignment horizontal="center" vertical="center" wrapText="1"/>
      <protection locked="0"/>
    </xf>
    <xf fontId="6" fillId="0" borderId="8" numFmtId="4" xfId="6" applyNumberFormat="1" applyFont="1" applyBorder="1" applyAlignment="1">
      <alignment horizontal="center" vertical="center" wrapText="1"/>
    </xf>
    <xf fontId="1" fillId="0" borderId="8" numFmtId="0" xfId="1" applyFont="1" applyBorder="1" applyAlignment="1">
      <alignment horizontal="center"/>
    </xf>
    <xf fontId="8" fillId="0" borderId="9" numFmtId="0" xfId="1" applyFont="1" applyBorder="1" applyAlignment="1" applyProtection="1">
      <alignment horizontal="center" vertical="center" wrapText="1"/>
    </xf>
    <xf fontId="8" fillId="0" borderId="10" numFmtId="0" xfId="1" applyFont="1" applyBorder="1" applyAlignment="1" applyProtection="1">
      <alignment horizontal="center" vertical="center" wrapText="1"/>
    </xf>
    <xf fontId="8" fillId="0" borderId="11" numFmtId="0" xfId="1" applyFont="1" applyBorder="1" applyAlignment="1" applyProtection="1">
      <alignment horizontal="center" vertical="center" wrapText="1"/>
    </xf>
    <xf fontId="6" fillId="0" borderId="8" numFmtId="0" xfId="1" applyFont="1" applyBorder="1" applyAlignment="1">
      <alignment horizontal="center" vertical="center"/>
    </xf>
    <xf fontId="9" fillId="0" borderId="8" numFmtId="0" xfId="1" applyFont="1" applyBorder="1" applyAlignment="1" applyProtection="1">
      <alignment horizontal="center" vertical="center" wrapText="1"/>
      <protection locked="0"/>
    </xf>
    <xf fontId="9" fillId="0" borderId="8" numFmtId="160" xfId="1" applyNumberFormat="1" applyFont="1" applyBorder="1" applyAlignment="1" applyProtection="1">
      <alignment horizontal="center" vertical="center" wrapText="1"/>
      <protection locked="0"/>
    </xf>
    <xf fontId="1" fillId="0" borderId="8" numFmtId="161" xfId="1" applyNumberFormat="1" applyFont="1" applyBorder="1" applyAlignment="1">
      <alignment horizontal="center"/>
    </xf>
    <xf fontId="9" fillId="0" borderId="8" numFmtId="162" xfId="1" applyNumberFormat="1" applyFont="1" applyBorder="1" applyAlignment="1" applyProtection="1">
      <alignment horizontal="center" vertical="center" wrapText="1"/>
      <protection locked="0"/>
    </xf>
    <xf fontId="6" fillId="0" borderId="12" numFmtId="0" xfId="1" applyFont="1" applyBorder="1" applyAlignment="1">
      <alignment horizontal="center" vertical="center"/>
    </xf>
    <xf fontId="6" fillId="0" borderId="12" numFmtId="0" xfId="1" applyFont="1" applyBorder="1" applyAlignment="1" applyProtection="1">
      <alignment horizontal="left" vertical="center" wrapText="1"/>
    </xf>
    <xf fontId="6" fillId="0" borderId="12" numFmtId="0" xfId="1" applyFont="1" applyBorder="1" applyAlignment="1" applyProtection="1">
      <alignment horizontal="center" vertical="center" wrapText="1"/>
    </xf>
    <xf fontId="9" fillId="0" borderId="12" numFmtId="0" xfId="1" applyFont="1" applyBorder="1" applyAlignment="1" applyProtection="1">
      <alignment horizontal="center" vertical="center" wrapText="1"/>
      <protection locked="0"/>
    </xf>
    <xf fontId="9" fillId="0" borderId="12" numFmtId="160" xfId="1" applyNumberFormat="1" applyFont="1" applyBorder="1" applyAlignment="1" applyProtection="1">
      <alignment horizontal="center" vertical="center" wrapText="1"/>
      <protection locked="0"/>
    </xf>
    <xf fontId="1" fillId="0" borderId="12" numFmtId="161" xfId="1" applyNumberFormat="1" applyFont="1" applyBorder="1" applyAlignment="1">
      <alignment horizontal="center"/>
    </xf>
    <xf fontId="9" fillId="0" borderId="12" numFmtId="162" xfId="1" applyNumberFormat="1" applyFont="1" applyBorder="1" applyAlignment="1" applyProtection="1">
      <alignment horizontal="center" vertical="center" wrapText="1"/>
      <protection locked="0"/>
    </xf>
    <xf fontId="9" fillId="0" borderId="13" numFmtId="0" xfId="1" applyFont="1" applyBorder="1" applyAlignment="1" applyProtection="1">
      <alignment horizontal="center" vertical="center" wrapText="1"/>
      <protection locked="0"/>
    </xf>
    <xf fontId="8" fillId="0" borderId="0" numFmtId="3" xfId="6" applyNumberFormat="1" applyFont="1" applyAlignment="1">
      <alignment horizontal="center" vertical="center" wrapText="1"/>
    </xf>
    <xf fontId="9" fillId="0" borderId="9" numFmtId="0" xfId="1" applyFont="1" applyBorder="1" applyAlignment="1" applyProtection="1">
      <alignment horizontal="center" vertical="center" wrapText="1"/>
      <protection locked="0"/>
    </xf>
    <xf fontId="6" fillId="0" borderId="14" numFmtId="0" xfId="1" applyFont="1" applyBorder="1" applyAlignment="1">
      <alignment horizontal="center" vertical="center"/>
    </xf>
    <xf fontId="6" fillId="0" borderId="14" numFmtId="0" xfId="1" applyFont="1" applyBorder="1" applyAlignment="1" applyProtection="1">
      <alignment horizontal="left" vertical="center" wrapText="1"/>
    </xf>
    <xf fontId="6" fillId="0" borderId="14" numFmtId="0" xfId="1" applyFont="1" applyBorder="1" applyAlignment="1" applyProtection="1">
      <alignment horizontal="center" vertical="center" wrapText="1"/>
    </xf>
    <xf fontId="9" fillId="0" borderId="14" numFmtId="0" xfId="1" applyFont="1" applyBorder="1" applyAlignment="1" applyProtection="1">
      <alignment horizontal="center" vertical="center" wrapText="1"/>
      <protection locked="0"/>
    </xf>
    <xf fontId="9" fillId="0" borderId="14" numFmtId="160" xfId="1" applyNumberFormat="1" applyFont="1" applyBorder="1" applyAlignment="1" applyProtection="1">
      <alignment horizontal="center" vertical="center" wrapText="1"/>
      <protection locked="0"/>
    </xf>
    <xf fontId="1" fillId="0" borderId="14" numFmtId="161" xfId="1" applyNumberFormat="1" applyFont="1" applyBorder="1" applyAlignment="1">
      <alignment horizontal="center"/>
    </xf>
    <xf fontId="9" fillId="0" borderId="14" numFmtId="162" xfId="1" applyNumberFormat="1" applyFont="1" applyBorder="1" applyAlignment="1" applyProtection="1">
      <alignment horizontal="center" vertical="center" wrapText="1"/>
      <protection locked="0"/>
    </xf>
    <xf fontId="9" fillId="0" borderId="15" numFmtId="0" xfId="1" applyFont="1" applyBorder="1" applyAlignment="1" applyProtection="1">
      <alignment horizontal="center" vertical="center" wrapText="1"/>
      <protection locked="0"/>
    </xf>
    <xf fontId="1" fillId="0" borderId="14" numFmtId="0" xfId="1" applyFont="1" applyBorder="1" applyAlignment="1">
      <alignment horizontal="center"/>
    </xf>
    <xf fontId="6" fillId="0" borderId="16" numFmtId="0" xfId="1" applyFont="1" applyBorder="1" applyAlignment="1">
      <alignment horizontal="center" vertical="center"/>
    </xf>
    <xf fontId="6" fillId="0" borderId="16" numFmtId="0" xfId="1" applyFont="1" applyBorder="1" applyAlignment="1" applyProtection="1">
      <alignment horizontal="left" vertical="center" wrapText="1"/>
    </xf>
    <xf fontId="6" fillId="0" borderId="16" numFmtId="0" xfId="1" applyFont="1" applyBorder="1" applyAlignment="1" applyProtection="1">
      <alignment horizontal="center" vertical="center" wrapText="1"/>
    </xf>
    <xf fontId="9" fillId="0" borderId="16" numFmtId="0" xfId="1" applyFont="1" applyBorder="1" applyAlignment="1" applyProtection="1">
      <alignment horizontal="center" vertical="center" wrapText="1"/>
      <protection locked="0"/>
    </xf>
    <xf fontId="9" fillId="0" borderId="16" numFmtId="160" xfId="1" applyNumberFormat="1" applyFont="1" applyBorder="1" applyAlignment="1" applyProtection="1">
      <alignment horizontal="center" vertical="center" wrapText="1"/>
      <protection locked="0"/>
    </xf>
    <xf fontId="1" fillId="0" borderId="16" numFmtId="161" xfId="1" applyNumberFormat="1" applyFont="1" applyBorder="1" applyAlignment="1">
      <alignment horizontal="center"/>
    </xf>
    <xf fontId="9" fillId="0" borderId="16" numFmtId="162" xfId="1" applyNumberFormat="1" applyFont="1" applyBorder="1" applyAlignment="1" applyProtection="1">
      <alignment horizontal="center" vertical="center" wrapText="1"/>
      <protection locked="0"/>
    </xf>
    <xf fontId="1" fillId="0" borderId="16" numFmtId="0" xfId="1" applyFont="1" applyBorder="1" applyAlignment="1">
      <alignment horizontal="center"/>
    </xf>
    <xf fontId="8" fillId="0" borderId="0" numFmtId="0" xfId="1" applyFont="1" applyAlignment="1">
      <alignment vertical="center"/>
    </xf>
    <xf fontId="8" fillId="0" borderId="0" numFmtId="0" xfId="1" applyFont="1" applyAlignment="1">
      <alignment horizontal="center" vertical="center"/>
    </xf>
    <xf fontId="10" fillId="0" borderId="0" numFmtId="4" xfId="1" applyNumberFormat="1" applyFont="1" applyAlignment="1" applyProtection="1">
      <alignment horizontal="center" vertical="center" wrapText="1"/>
      <protection locked="0"/>
    </xf>
    <xf fontId="10" fillId="0" borderId="0" numFmtId="161" xfId="1" applyNumberFormat="1" applyFont="1" applyAlignment="1" applyProtection="1">
      <alignment horizontal="center" vertical="center" wrapText="1"/>
      <protection locked="0"/>
    </xf>
    <xf fontId="10" fillId="0" borderId="0" numFmtId="162" xfId="1" applyNumberFormat="1" applyFont="1" applyAlignment="1" applyProtection="1">
      <alignment horizontal="center" vertical="center" wrapText="1"/>
      <protection locked="0"/>
    </xf>
    <xf fontId="10" fillId="0" borderId="0" numFmtId="0" xfId="1" applyFont="1" applyAlignment="1" applyProtection="1">
      <alignment horizontal="center" vertical="center" wrapText="1"/>
      <protection locked="0"/>
    </xf>
    <xf fontId="11" fillId="0" borderId="0" numFmtId="0" xfId="1" applyFont="1"/>
    <xf fontId="11" fillId="0" borderId="0" numFmtId="0" xfId="1" applyFont="1" applyAlignment="1">
      <alignment horizontal="center"/>
    </xf>
    <xf fontId="12" fillId="0" borderId="0" numFmtId="0" xfId="1" applyFont="1" applyAlignment="1">
      <alignment horizontal="left"/>
    </xf>
    <xf fontId="12" fillId="0" borderId="0" numFmtId="0" xfId="1" applyFont="1" applyAlignment="1">
      <alignment horizontal="center"/>
    </xf>
    <xf fontId="12" fillId="0" borderId="0" numFmtId="0" xfId="1" applyFont="1"/>
    <xf fontId="12" fillId="0" borderId="0" numFmtId="0" xfId="1" applyFont="1" applyAlignment="1">
      <alignment horizontal="right"/>
    </xf>
    <xf fontId="1" fillId="0" borderId="0" numFmtId="160" xfId="1" applyNumberFormat="1" applyFont="1"/>
    <xf fontId="1" fillId="0" borderId="0" numFmtId="162" xfId="1" applyNumberFormat="1" applyFont="1"/>
    <xf fontId="6" fillId="0" borderId="1" numFmtId="0" xfId="1" applyFont="1" applyBorder="1" applyAlignment="1">
      <alignment horizontal="right" vertical="center" wrapText="1"/>
    </xf>
    <xf fontId="6" fillId="0" borderId="2" numFmtId="0" xfId="1" applyFont="1" applyBorder="1" applyAlignment="1">
      <alignment horizontal="right" vertical="center"/>
    </xf>
    <xf fontId="6" fillId="0" borderId="3" numFmtId="0" xfId="1" applyFont="1" applyBorder="1" applyAlignment="1">
      <alignment horizontal="right" vertical="center"/>
    </xf>
    <xf fontId="7" fillId="0" borderId="8" numFmtId="0" xfId="1" applyFont="1" applyBorder="1" applyAlignment="1" applyProtection="1">
      <alignment horizontal="left" vertical="center" wrapText="1"/>
    </xf>
    <xf fontId="7" fillId="0" borderId="9" numFmtId="0" xfId="1" applyFont="1" applyBorder="1" applyAlignment="1" applyProtection="1">
      <alignment horizontal="center" vertical="center" wrapText="1"/>
      <protection locked="0"/>
    </xf>
    <xf fontId="6" fillId="0" borderId="0" numFmtId="4" xfId="6" applyNumberFormat="1" applyFont="1" applyAlignment="1">
      <alignment horizontal="center" vertical="center" wrapText="1"/>
    </xf>
    <xf fontId="8" fillId="0" borderId="8" numFmtId="0" xfId="1" applyFont="1" applyBorder="1" applyAlignment="1" applyProtection="1">
      <alignment horizontal="center" vertical="center" wrapText="1"/>
    </xf>
    <xf fontId="13" fillId="0" borderId="0" numFmtId="0" xfId="0" applyFont="1"/>
    <xf fontId="13" fillId="0" borderId="0" numFmtId="0" xfId="0" applyFont="1" applyAlignment="1">
      <alignment horizontal="center" vertical="center"/>
    </xf>
    <xf fontId="14" fillId="0" borderId="8" numFmtId="0" xfId="1" applyFont="1" applyBorder="1" applyAlignment="1" applyProtection="1">
      <alignment horizontal="center" vertical="center" wrapText="1"/>
      <protection locked="0"/>
    </xf>
    <xf fontId="14" fillId="0" borderId="8" numFmtId="0" xfId="1" applyFont="1" applyBorder="1" applyAlignment="1" applyProtection="1">
      <alignment horizontal="center" vertical="center" wrapText="1"/>
    </xf>
    <xf fontId="14" fillId="0" borderId="8" numFmtId="0" xfId="1" applyFont="1" applyBorder="1" applyAlignment="1" applyProtection="1">
      <alignment horizontal="left" vertical="center" wrapText="1"/>
    </xf>
    <xf fontId="13" fillId="0" borderId="0" numFmtId="0" xfId="0" applyFont="1" applyAlignment="1">
      <alignment horizontal="center" wrapText="1"/>
    </xf>
    <xf fontId="15" fillId="0" borderId="0" numFmtId="0" xfId="0" applyFont="1" applyAlignment="1">
      <alignment horizontal="center" vertical="center"/>
    </xf>
    <xf fontId="13" fillId="0" borderId="8" numFmtId="0" xfId="0" applyFont="1" applyBorder="1" applyAlignment="1">
      <alignment horizontal="center" vertical="center"/>
    </xf>
    <xf fontId="13" fillId="0" borderId="8" numFmtId="0" xfId="0" applyFont="1" applyBorder="1"/>
    <xf fontId="16" fillId="0" borderId="8" numFmtId="0" xfId="1" applyFont="1" applyBorder="1" applyAlignment="1" applyProtection="1">
      <alignment horizontal="center" vertical="center" wrapText="1"/>
    </xf>
    <xf fontId="16" fillId="0" borderId="0" numFmtId="0" xfId="1" applyFont="1"/>
    <xf fontId="16" fillId="0" borderId="8" numFmtId="0" xfId="1" applyFont="1" applyBorder="1" applyAlignment="1">
      <alignment horizontal="center" vertical="center"/>
    </xf>
    <xf fontId="16" fillId="0" borderId="8" numFmtId="0" xfId="1" applyFont="1" applyBorder="1" applyAlignment="1" applyProtection="1">
      <alignment horizontal="left" vertical="center" wrapText="1"/>
    </xf>
    <xf fontId="17" fillId="2" borderId="17" numFmtId="0" xfId="2" applyFont="1" applyFill="1" applyBorder="1" applyAlignment="1">
      <alignment horizontal="left" vertical="top"/>
    </xf>
    <xf fontId="18" fillId="0" borderId="8" numFmtId="0" xfId="1" applyFont="1" applyBorder="1" applyAlignment="1" applyProtection="1">
      <alignment horizontal="center" vertical="center" wrapText="1"/>
    </xf>
    <xf fontId="16" fillId="0" borderId="9" numFmtId="0" xfId="1" applyFont="1" applyBorder="1" applyAlignment="1">
      <alignment horizontal="center" vertical="center"/>
    </xf>
    <xf fontId="17" fillId="2" borderId="8" numFmtId="0" xfId="2" applyFont="1" applyFill="1" applyBorder="1" applyAlignment="1">
      <alignment horizontal="center" vertical="center"/>
    </xf>
    <xf fontId="16" fillId="0" borderId="15" numFmtId="0" xfId="1" applyFont="1" applyBorder="1" applyAlignment="1">
      <alignment horizontal="center" vertical="center"/>
    </xf>
    <xf fontId="18" fillId="0" borderId="0" numFmtId="0" xfId="1" applyFont="1" applyAlignment="1">
      <alignment horizontal="center" vertical="center" wrapText="1"/>
    </xf>
    <xf fontId="17" fillId="2" borderId="14" numFmtId="0" xfId="2" applyFont="1" applyFill="1" applyBorder="1" applyAlignment="1">
      <alignment horizontal="center" vertical="center"/>
    </xf>
    <xf fontId="16" fillId="0" borderId="14" numFmtId="0" xfId="1" applyFont="1" applyBorder="1" applyAlignment="1" applyProtection="1">
      <alignment horizontal="center" vertical="center" wrapText="1"/>
    </xf>
    <xf fontId="17" fillId="2" borderId="0" numFmtId="0" xfId="2" applyFont="1" applyFill="1" applyAlignment="1">
      <alignment horizontal="left" vertical="top"/>
    </xf>
    <xf fontId="17" fillId="2" borderId="18" numFmtId="0" xfId="2" applyFont="1" applyFill="1" applyBorder="1" applyAlignment="1">
      <alignment horizontal="left" vertical="top"/>
    </xf>
    <xf fontId="19" fillId="0" borderId="8" numFmtId="0" xfId="0" applyFont="1" applyBorder="1" applyAlignment="1">
      <alignment vertical="center"/>
    </xf>
    <xf fontId="20" fillId="0" borderId="9" numFmtId="0" xfId="0" applyFont="1" applyBorder="1" applyAlignment="1">
      <alignment horizontal="center" vertical="top" wrapText="1"/>
    </xf>
    <xf fontId="20" fillId="0" borderId="10" numFmtId="0" xfId="0" applyFont="1" applyBorder="1" applyAlignment="1">
      <alignment horizontal="center" vertical="top" wrapText="1"/>
    </xf>
    <xf fontId="20" fillId="0" borderId="11" numFmtId="0" xfId="0" applyFont="1" applyBorder="1" applyAlignment="1">
      <alignment horizontal="center" vertical="top" wrapText="1"/>
    </xf>
    <xf fontId="21" fillId="0" borderId="8" numFmtId="0" xfId="0" applyFont="1" applyBorder="1" applyAlignment="1">
      <alignment horizontal="center" vertical="center"/>
    </xf>
    <xf fontId="22" fillId="2" borderId="8" numFmtId="0" xfId="2" applyFont="1" applyFill="1" applyBorder="1" applyAlignment="1">
      <alignment horizontal="left" vertical="top"/>
    </xf>
    <xf fontId="21" fillId="0" borderId="8" numFmtId="0" xfId="0" applyFont="1" applyBorder="1"/>
    <xf fontId="14" fillId="0" borderId="9" numFmtId="0" xfId="1" applyFont="1" applyBorder="1" applyAlignment="1" applyProtection="1">
      <alignment horizontal="center" vertical="top" wrapText="1"/>
    </xf>
    <xf fontId="14" fillId="0" borderId="10" numFmtId="0" xfId="1" applyFont="1" applyBorder="1" applyAlignment="1" applyProtection="1">
      <alignment horizontal="center" vertical="top" wrapText="1"/>
    </xf>
    <xf fontId="14" fillId="0" borderId="11" numFmtId="0" xfId="1" applyFont="1" applyBorder="1" applyAlignment="1" applyProtection="1">
      <alignment horizontal="center" vertical="top" wrapText="1"/>
    </xf>
    <xf fontId="23" fillId="2" borderId="8" numFmtId="0" xfId="2" applyFont="1" applyFill="1" applyBorder="1" applyAlignment="1">
      <alignment horizontal="left" vertical="top"/>
    </xf>
    <xf fontId="23" fillId="2" borderId="19" numFmtId="0" xfId="7" applyFont="1" applyFill="1" applyBorder="1" applyAlignment="1">
      <alignment horizontal="left" vertical="top"/>
    </xf>
    <xf fontId="18" fillId="0" borderId="9" numFmtId="0" xfId="1" applyFont="1" applyBorder="1" applyAlignment="1" applyProtection="1">
      <alignment horizontal="center" vertical="center" wrapText="1"/>
    </xf>
    <xf fontId="18" fillId="0" borderId="10" numFmtId="0" xfId="1" applyFont="1" applyBorder="1" applyAlignment="1" applyProtection="1">
      <alignment horizontal="center" vertical="center" wrapText="1"/>
    </xf>
    <xf fontId="18" fillId="0" borderId="11" numFmtId="0" xfId="1" applyFont="1" applyBorder="1" applyAlignment="1" applyProtection="1">
      <alignment horizontal="center" vertical="center" wrapText="1"/>
    </xf>
    <xf fontId="1" fillId="0" borderId="8" numFmtId="0" xfId="1" applyFont="1" applyBorder="1"/>
    <xf fontId="6" fillId="0" borderId="8" numFmtId="0" xfId="1" applyFont="1" applyBorder="1" applyAlignment="1" applyProtection="1">
      <alignment horizontal="center" vertical="center" wrapText="1"/>
      <protection locked="0"/>
    </xf>
    <xf fontId="17" fillId="2" borderId="19" numFmtId="0" xfId="8" applyFont="1" applyFill="1" applyBorder="1" applyAlignment="1">
      <alignment horizontal="left" vertical="top"/>
    </xf>
    <xf fontId="1" fillId="0" borderId="0" numFmtId="0" xfId="1" applyFont="1" applyAlignment="1">
      <alignment horizontal="center" vertical="center"/>
    </xf>
    <xf fontId="24" fillId="0" borderId="0" numFmtId="0" xfId="1" applyFont="1" applyAlignment="1">
      <alignment horizontal="center" vertical="center"/>
    </xf>
    <xf fontId="17" fillId="2" borderId="0" numFmtId="0" xfId="8" applyFont="1" applyFill="1" applyAlignment="1">
      <alignment horizontal="left" vertical="top"/>
    </xf>
    <xf fontId="16" fillId="0" borderId="11" numFmtId="0" xfId="1" applyFont="1" applyBorder="1" applyAlignment="1" applyProtection="1">
      <alignment horizontal="center" vertical="center" wrapText="1"/>
    </xf>
    <xf fontId="1" fillId="0" borderId="8" numFmtId="0" xfId="1" applyFont="1" applyBorder="1" applyAlignment="1">
      <alignment horizontal="center" vertical="center"/>
    </xf>
    <xf fontId="17" fillId="2" borderId="8" numFmtId="0" xfId="8" applyFont="1" applyFill="1" applyBorder="1" applyAlignment="1">
      <alignment horizontal="left" vertical="top"/>
    </xf>
    <xf fontId="24" fillId="0" borderId="8" numFmtId="0" xfId="1" applyFont="1" applyBorder="1" applyAlignment="1">
      <alignment horizontal="center" vertical="center"/>
    </xf>
    <xf fontId="14" fillId="0" borderId="9" numFmtId="0" xfId="1" applyFont="1" applyBorder="1" applyAlignment="1" applyProtection="1">
      <alignment horizontal="left" vertical="top" wrapText="1"/>
    </xf>
    <xf fontId="14" fillId="0" borderId="10" numFmtId="0" xfId="1" applyFont="1" applyBorder="1" applyAlignment="1" applyProtection="1">
      <alignment horizontal="left" vertical="top" wrapText="1"/>
    </xf>
    <xf fontId="14" fillId="0" borderId="11" numFmtId="0" xfId="1" applyFont="1" applyBorder="1" applyAlignment="1" applyProtection="1">
      <alignment horizontal="left" vertical="top" wrapText="1"/>
    </xf>
    <xf fontId="0" fillId="0" borderId="8" numFmtId="0" xfId="0" applyBorder="1" applyAlignment="1">
      <alignment horizontal="center" vertical="center"/>
    </xf>
    <xf fontId="17" fillId="2" borderId="8" numFmtId="0" xfId="2" applyFont="1" applyFill="1" applyBorder="1" applyAlignment="1">
      <alignment horizontal="left" vertical="top"/>
    </xf>
    <xf fontId="25" fillId="0" borderId="8" numFmtId="0" xfId="0" applyFont="1" applyBorder="1"/>
    <xf fontId="25" fillId="0" borderId="8" numFmtId="0" xfId="0" applyFont="1" applyBorder="1" applyAlignment="1">
      <alignment horizontal="center" vertical="center"/>
    </xf>
    <xf fontId="0" fillId="0" borderId="8" numFmtId="0" xfId="0" applyBorder="1"/>
  </cellXfs>
  <cellStyles count="9">
    <cellStyle name="Обычный" xfId="0" builtinId="0"/>
    <cellStyle name="Обычный 16" xfId="1"/>
    <cellStyle name="Обычный 2" xfId="2"/>
    <cellStyle name="Обычный 2 10 2" xfId="3"/>
    <cellStyle name="Обычный 2 11" xfId="4"/>
    <cellStyle name="Обычный 2 2 4" xfId="5"/>
    <cellStyle name="Обычный 3" xfId="6"/>
    <cellStyle name="Обычный_Труба для гор. водоснвбжения" xfId="7"/>
    <cellStyle name="Обычный_Труба обсадная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7.xml"/><Relationship  Id="rId9" Type="http://schemas.openxmlformats.org/officeDocument/2006/relationships/worksheet" Target="worksheets/sheet6.xml"/><Relationship  Id="rId8" Type="http://schemas.openxmlformats.org/officeDocument/2006/relationships/worksheet" Target="worksheets/sheet5.xml"/><Relationship  Id="rId7" Type="http://schemas.openxmlformats.org/officeDocument/2006/relationships/worksheet" Target="worksheets/sheet4.xml"/><Relationship  Id="rId6" Type="http://schemas.openxmlformats.org/officeDocument/2006/relationships/worksheet" Target="worksheets/sheet3.xml"/><Relationship  Id="rId5" Type="http://schemas.openxmlformats.org/officeDocument/2006/relationships/worksheet" Target="worksheets/sheet2.xml"/><Relationship  Id="rId4" Type="http://schemas.openxmlformats.org/officeDocument/2006/relationships/worksheet" Target="worksheets/sheet1.xml"/><Relationship  Id="rId12" Type="http://schemas.openxmlformats.org/officeDocument/2006/relationships/sharedStrings" Target="sharedStrings.xml"/><Relationship  Id="rId3" Type="http://schemas.openxmlformats.org/officeDocument/2006/relationships/externalLink" Target="externalLinks/externalLink3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192.168.11.6/sap/Documents%20and%20Settings/thonaidoo/My%20Documents/Deloitte%20Work/Companies/Harmony/HIP%20Roll%20Out/Masimong/Info%20Out/Model/DOCUME~1/DANIE~1.MUL/LOCALS~1/Temp/OPTERMISERstevemay05mar04+102DK.xls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sibur/nipi/Users/lepilinps/AppData/Local/Temp/Temp1_&#1055;&#1088;&#1080;&#1083;&#1086;&#1078;&#1077;&#1085;&#1080;&#1103;.zip/&#1055;&#1088;&#1080;&#1083;&#1086;&#1078;&#1077;&#1085;&#1080;&#1103;/&#1055;&#1088;&#1080;&#1083;&#1086;&#1078;&#1077;&#1085;&#1080;&#1077;%205%20&#1043;&#1088;&#1072;&#1092;&#1080;&#1082;%20&#1055;&#1088;&#1077;&#1076;&#1086;&#1089;&#1090;&#1072;&#1074;&#1083;&#1077;&#1085;&#1080;&#1103;%20&#1044;&#1086;&#1082;&#1091;&#1084;&#1077;&#1085;&#1090;&#1086;&#1074;.xlsx" TargetMode="External"/></Relationships>
</file>

<file path=xl/externalLinks/_rels/externalLink3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sibur.local/nipi/Users/khasanovmai/Documents/Temporary/vdr%20&amp;%20dds/ddS%20ine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ntrol"/>
      <sheetName val="Graphs"/>
      <sheetName val="Data"/>
      <sheetName val="Module1"/>
      <sheetName val="Лист1"/>
      <sheetName val="Параметры"/>
      <sheetName val="Справочники"/>
      <sheetName val="Значение"/>
      <sheetName val="Рабочий"/>
      <sheetName val="автофильтр"/>
      <sheetName val="Справочник"/>
      <sheetName val="Списки"/>
      <sheetName val="Настройки"/>
      <sheetName val="Данные"/>
      <sheetName val="Input"/>
      <sheetName val="Прайс"/>
      <sheetName val="Статус"/>
      <sheetName val="database"/>
      <sheetName val="Лист2"/>
      <sheetName val="Расчет начальной цены (утв. ИК "/>
      <sheetName val="Справочник (не удалять)"/>
      <sheetName val="Тендер"/>
      <sheetName val="RSOILBAL"/>
      <sheetName val="БД"/>
      <sheetName val="П"/>
      <sheetName val="OPTERMISERstevemay05mar04+102DK"/>
      <sheetName val="График 1131 "/>
      <sheetName val="Май"/>
      <sheetName val="Инструкция"/>
      <sheetName val="Лист3"/>
      <sheetName val="2018г"/>
      <sheetName val="Исход."/>
      <sheetName val="Свод лот"/>
      <sheetName val="Прайс_КГРП"/>
      <sheetName val="Справочно"/>
      <sheetName val="БД_общ"/>
      <sheetName val="Справочник ЦФО"/>
      <sheetName val="Классификатор отказов"/>
      <sheetName val="БД_доп"/>
      <sheetName val="нормативные сроки"/>
      <sheetName val="КТ-115 (версия 13.0)"/>
      <sheetName val="График"/>
      <sheetName val="Ставки и расценки"/>
      <sheetName val="Sheet3"/>
      <sheetName val="июн"/>
      <sheetName val="vs"/>
      <sheetName val="Классификаторы"/>
      <sheetName val="Список для шаблона"/>
      <sheetName val="вспом Списки"/>
      <sheetName val="Смета"/>
      <sheetName val="1"/>
      <sheetName val="Комментарии ЦОУЗ к формированию"/>
      <sheetName val="text"/>
      <sheetName val="Tabulation Specification"/>
      <sheetName val="Справочники (2)"/>
      <sheetName val="7. Costs"/>
      <sheetName val="Groupings"/>
      <sheetName val="список"/>
      <sheetName val="Дебиторы"/>
      <sheetName val="#ССЫЛКА"/>
      <sheetName val="ТУ Хакасия Переработка"/>
      <sheetName val="предлаг. - Премия 33%+ПН "/>
      <sheetName val="ТУ Хакасия Переработка (2)"/>
      <sheetName val="2003г."/>
      <sheetName val="Список (2)"/>
      <sheetName val="НМЦ II (вывоз НСЖ 20-21)"/>
      <sheetName val="SOW"/>
      <sheetName val="PnL CPS"/>
      <sheetName val="Product Revenue"/>
      <sheetName val="Quotes"/>
      <sheetName val="Equip Rental&amp;Depreciation"/>
      <sheetName val="M&amp;S"/>
      <sheetName val="НС"/>
      <sheetName val="Transportation"/>
      <sheetName val="Service Revenue"/>
      <sheetName val="#¡REF"/>
      <sheetName val="Параметры_i"/>
    </sheetNames>
    <sheetDataSet>
      <sheetData sheetId="0" refreshError="1"/>
      <sheetData sheetId="1" refreshError="1"/>
      <sheetData sheetId="2" refreshError="1"/>
      <sheetData sheetId="3" refreshError="1">
        <row r="13">
          <cell r="H13">
            <v>1</v>
          </cell>
          <cell r="I13">
            <v>1</v>
          </cell>
          <cell r="J13">
            <v>912</v>
          </cell>
          <cell r="K13">
            <v>120</v>
          </cell>
        </row>
        <row r="14">
          <cell r="H14">
            <v>1</v>
          </cell>
          <cell r="I14">
            <v>1</v>
          </cell>
          <cell r="J14">
            <v>440</v>
          </cell>
          <cell r="K14">
            <v>120</v>
          </cell>
        </row>
        <row r="15">
          <cell r="H15">
            <v>1</v>
          </cell>
          <cell r="I15">
            <v>1</v>
          </cell>
          <cell r="J15">
            <v>317</v>
          </cell>
          <cell r="K15">
            <v>120</v>
          </cell>
        </row>
        <row r="16">
          <cell r="H16">
            <v>2</v>
          </cell>
          <cell r="I16">
            <v>1</v>
          </cell>
          <cell r="J16">
            <v>1059</v>
          </cell>
          <cell r="K16">
            <v>120</v>
          </cell>
        </row>
        <row r="17">
          <cell r="H17">
            <v>7</v>
          </cell>
          <cell r="I17">
            <v>11</v>
          </cell>
          <cell r="J17">
            <v>1198</v>
          </cell>
          <cell r="K17">
            <v>120</v>
          </cell>
        </row>
        <row r="18">
          <cell r="H18">
            <v>8</v>
          </cell>
          <cell r="I18">
            <v>10</v>
          </cell>
          <cell r="J18">
            <v>1220</v>
          </cell>
          <cell r="K18">
            <v>120</v>
          </cell>
        </row>
        <row r="19">
          <cell r="H19">
            <v>8</v>
          </cell>
          <cell r="I19">
            <v>24</v>
          </cell>
          <cell r="J19">
            <v>741</v>
          </cell>
          <cell r="K19">
            <v>120</v>
          </cell>
        </row>
        <row r="20">
          <cell r="H20">
            <v>9</v>
          </cell>
          <cell r="I20">
            <v>12</v>
          </cell>
          <cell r="J20">
            <v>324</v>
          </cell>
          <cell r="K20">
            <v>120</v>
          </cell>
        </row>
        <row r="21">
          <cell r="H21">
            <v>9</v>
          </cell>
          <cell r="I21">
            <v>13</v>
          </cell>
          <cell r="J21">
            <v>1130</v>
          </cell>
          <cell r="K21">
            <v>120</v>
          </cell>
        </row>
        <row r="22">
          <cell r="H22">
            <v>9</v>
          </cell>
          <cell r="I22">
            <v>14</v>
          </cell>
          <cell r="J22">
            <v>300</v>
          </cell>
          <cell r="K22">
            <v>120</v>
          </cell>
        </row>
        <row r="23">
          <cell r="H23">
            <v>10</v>
          </cell>
          <cell r="I23">
            <v>23</v>
          </cell>
          <cell r="J23">
            <v>853</v>
          </cell>
          <cell r="K23">
            <v>120</v>
          </cell>
        </row>
        <row r="24">
          <cell r="H24">
            <v>10</v>
          </cell>
          <cell r="I24">
            <v>28</v>
          </cell>
          <cell r="J24">
            <v>1210</v>
          </cell>
          <cell r="K24">
            <v>120</v>
          </cell>
        </row>
        <row r="25">
          <cell r="H25">
            <v>11</v>
          </cell>
          <cell r="I25">
            <v>9</v>
          </cell>
          <cell r="J25">
            <v>764.5</v>
          </cell>
          <cell r="K25">
            <v>120</v>
          </cell>
        </row>
        <row r="26">
          <cell r="H26">
            <v>11</v>
          </cell>
          <cell r="I26">
            <v>10</v>
          </cell>
          <cell r="J26">
            <v>939</v>
          </cell>
          <cell r="K26">
            <v>120</v>
          </cell>
        </row>
        <row r="27">
          <cell r="H27">
            <v>11</v>
          </cell>
          <cell r="I27">
            <v>10</v>
          </cell>
          <cell r="J27">
            <v>836</v>
          </cell>
          <cell r="K27">
            <v>120</v>
          </cell>
        </row>
        <row r="28">
          <cell r="H28">
            <v>12</v>
          </cell>
          <cell r="I28">
            <v>10</v>
          </cell>
          <cell r="J28">
            <v>829.8</v>
          </cell>
          <cell r="K28">
            <v>120</v>
          </cell>
        </row>
        <row r="29">
          <cell r="H29">
            <v>12</v>
          </cell>
          <cell r="I29">
            <v>18</v>
          </cell>
          <cell r="J29">
            <v>1026.5</v>
          </cell>
          <cell r="K29">
            <v>120</v>
          </cell>
        </row>
        <row r="30">
          <cell r="H30">
            <v>13</v>
          </cell>
          <cell r="I30">
            <v>16</v>
          </cell>
          <cell r="J30">
            <v>1010</v>
          </cell>
          <cell r="K30">
            <v>120</v>
          </cell>
        </row>
        <row r="31">
          <cell r="H31">
            <v>13</v>
          </cell>
          <cell r="I31">
            <v>25</v>
          </cell>
          <cell r="J31">
            <v>562</v>
          </cell>
          <cell r="K31">
            <v>120</v>
          </cell>
        </row>
        <row r="32">
          <cell r="H32">
            <v>14</v>
          </cell>
          <cell r="I32">
            <v>2</v>
          </cell>
          <cell r="J32">
            <v>1384</v>
          </cell>
          <cell r="K32">
            <v>120</v>
          </cell>
        </row>
        <row r="33">
          <cell r="H33">
            <v>14</v>
          </cell>
          <cell r="I33">
            <v>12</v>
          </cell>
          <cell r="J33">
            <v>1196</v>
          </cell>
          <cell r="K33">
            <v>120</v>
          </cell>
        </row>
        <row r="34">
          <cell r="H34">
            <v>14</v>
          </cell>
          <cell r="I34">
            <v>32</v>
          </cell>
          <cell r="J34">
            <v>663</v>
          </cell>
          <cell r="K34">
            <v>120</v>
          </cell>
        </row>
        <row r="35">
          <cell r="H35">
            <v>15</v>
          </cell>
          <cell r="I35">
            <v>20</v>
          </cell>
          <cell r="J35">
            <v>861</v>
          </cell>
          <cell r="K35">
            <v>120</v>
          </cell>
        </row>
        <row r="36">
          <cell r="H36">
            <v>16</v>
          </cell>
          <cell r="I36">
            <v>13</v>
          </cell>
          <cell r="J36">
            <v>319</v>
          </cell>
          <cell r="K36">
            <v>120</v>
          </cell>
        </row>
        <row r="37">
          <cell r="H37">
            <v>17</v>
          </cell>
          <cell r="I37">
            <v>13</v>
          </cell>
          <cell r="J37">
            <v>1420</v>
          </cell>
          <cell r="K37">
            <v>120</v>
          </cell>
        </row>
        <row r="38">
          <cell r="H38">
            <v>17</v>
          </cell>
          <cell r="I38">
            <v>16</v>
          </cell>
          <cell r="J38">
            <v>384.7</v>
          </cell>
          <cell r="K38">
            <v>120</v>
          </cell>
        </row>
        <row r="39">
          <cell r="H39">
            <v>17</v>
          </cell>
          <cell r="I39">
            <v>23</v>
          </cell>
          <cell r="J39">
            <v>955</v>
          </cell>
          <cell r="K39">
            <v>120</v>
          </cell>
        </row>
        <row r="40">
          <cell r="H40">
            <v>17</v>
          </cell>
          <cell r="I40">
            <v>26</v>
          </cell>
          <cell r="J40">
            <v>1228</v>
          </cell>
          <cell r="K40">
            <v>120</v>
          </cell>
        </row>
        <row r="41">
          <cell r="H41">
            <v>17</v>
          </cell>
          <cell r="I41">
            <v>33</v>
          </cell>
          <cell r="J41">
            <v>1127</v>
          </cell>
          <cell r="K41">
            <v>120</v>
          </cell>
        </row>
        <row r="42">
          <cell r="H42">
            <v>17</v>
          </cell>
          <cell r="I42">
            <v>46</v>
          </cell>
          <cell r="J42">
            <v>886</v>
          </cell>
          <cell r="K42">
            <v>120</v>
          </cell>
        </row>
        <row r="43">
          <cell r="H43">
            <v>19</v>
          </cell>
          <cell r="I43">
            <v>32</v>
          </cell>
          <cell r="J43">
            <v>1174</v>
          </cell>
          <cell r="K43">
            <v>120</v>
          </cell>
        </row>
        <row r="44">
          <cell r="H44">
            <v>21</v>
          </cell>
          <cell r="I44">
            <v>22</v>
          </cell>
          <cell r="J44">
            <v>156</v>
          </cell>
          <cell r="K44">
            <v>120</v>
          </cell>
        </row>
        <row r="45">
          <cell r="H45">
            <v>22</v>
          </cell>
          <cell r="I45">
            <v>13</v>
          </cell>
          <cell r="J45">
            <v>847.3</v>
          </cell>
          <cell r="K45">
            <v>120</v>
          </cell>
        </row>
        <row r="46">
          <cell r="H46">
            <v>22</v>
          </cell>
          <cell r="I46">
            <v>22</v>
          </cell>
          <cell r="J46">
            <v>1029.5999999999999</v>
          </cell>
          <cell r="K46">
            <v>120</v>
          </cell>
        </row>
        <row r="47">
          <cell r="H47">
            <v>22</v>
          </cell>
          <cell r="I47">
            <v>23</v>
          </cell>
          <cell r="J47">
            <v>913.6</v>
          </cell>
          <cell r="K47">
            <v>120</v>
          </cell>
        </row>
        <row r="48">
          <cell r="H48">
            <v>22</v>
          </cell>
          <cell r="I48">
            <v>28</v>
          </cell>
          <cell r="J48">
            <v>369</v>
          </cell>
          <cell r="K48">
            <v>120</v>
          </cell>
        </row>
        <row r="49">
          <cell r="H49">
            <v>22</v>
          </cell>
          <cell r="I49">
            <v>45</v>
          </cell>
          <cell r="J49">
            <v>1214</v>
          </cell>
          <cell r="K49">
            <v>120</v>
          </cell>
        </row>
        <row r="50">
          <cell r="H50">
            <v>22</v>
          </cell>
          <cell r="I50">
            <v>55</v>
          </cell>
          <cell r="J50">
            <v>1067.4000000000001</v>
          </cell>
          <cell r="K50">
            <v>120</v>
          </cell>
        </row>
        <row r="51">
          <cell r="H51">
            <v>22</v>
          </cell>
          <cell r="I51">
            <v>22</v>
          </cell>
          <cell r="J51">
            <v>1193</v>
          </cell>
          <cell r="K51">
            <v>120</v>
          </cell>
        </row>
        <row r="52">
          <cell r="H52">
            <v>22</v>
          </cell>
          <cell r="I52">
            <v>48</v>
          </cell>
          <cell r="J52">
            <v>911.6</v>
          </cell>
          <cell r="K52">
            <v>120</v>
          </cell>
        </row>
        <row r="53">
          <cell r="H53">
            <v>23</v>
          </cell>
          <cell r="I53">
            <v>48</v>
          </cell>
          <cell r="J53">
            <v>910.3</v>
          </cell>
          <cell r="K53">
            <v>120</v>
          </cell>
        </row>
        <row r="54">
          <cell r="H54">
            <v>23</v>
          </cell>
          <cell r="I54">
            <v>50</v>
          </cell>
          <cell r="J54">
            <v>911.4</v>
          </cell>
          <cell r="K54">
            <v>120</v>
          </cell>
        </row>
        <row r="55">
          <cell r="H55">
            <v>24</v>
          </cell>
          <cell r="I55">
            <v>9</v>
          </cell>
          <cell r="J55">
            <v>913</v>
          </cell>
          <cell r="K55">
            <v>120</v>
          </cell>
        </row>
        <row r="56">
          <cell r="H56">
            <v>24</v>
          </cell>
          <cell r="I56">
            <v>38</v>
          </cell>
          <cell r="J56">
            <v>885</v>
          </cell>
          <cell r="K56">
            <v>120</v>
          </cell>
        </row>
        <row r="57">
          <cell r="H57">
            <v>24</v>
          </cell>
          <cell r="I57">
            <v>51</v>
          </cell>
          <cell r="J57">
            <v>911.7</v>
          </cell>
          <cell r="K57">
            <v>120</v>
          </cell>
        </row>
        <row r="58">
          <cell r="H58">
            <v>24</v>
          </cell>
          <cell r="I58">
            <v>55</v>
          </cell>
          <cell r="J58">
            <v>1032.2</v>
          </cell>
          <cell r="K58">
            <v>120</v>
          </cell>
        </row>
        <row r="59">
          <cell r="H59">
            <v>24</v>
          </cell>
          <cell r="I59">
            <v>48</v>
          </cell>
          <cell r="J59">
            <v>1031.3</v>
          </cell>
          <cell r="K59">
            <v>120</v>
          </cell>
        </row>
        <row r="60">
          <cell r="H60">
            <v>24</v>
          </cell>
          <cell r="I60">
            <v>49</v>
          </cell>
          <cell r="J60">
            <v>910.1</v>
          </cell>
          <cell r="K60">
            <v>120</v>
          </cell>
        </row>
        <row r="61">
          <cell r="H61">
            <v>24</v>
          </cell>
          <cell r="I61">
            <v>51</v>
          </cell>
          <cell r="J61">
            <v>910.4</v>
          </cell>
          <cell r="K61">
            <v>120</v>
          </cell>
        </row>
        <row r="62">
          <cell r="H62">
            <v>24</v>
          </cell>
          <cell r="I62">
            <v>52</v>
          </cell>
          <cell r="J62">
            <v>913.3</v>
          </cell>
          <cell r="K62">
            <v>120</v>
          </cell>
        </row>
        <row r="63">
          <cell r="H63">
            <v>24</v>
          </cell>
          <cell r="I63">
            <v>55</v>
          </cell>
          <cell r="J63">
            <v>909.7</v>
          </cell>
          <cell r="K63">
            <v>120</v>
          </cell>
        </row>
        <row r="64">
          <cell r="H64">
            <v>25</v>
          </cell>
          <cell r="I64">
            <v>20</v>
          </cell>
          <cell r="J64">
            <v>875</v>
          </cell>
          <cell r="K64">
            <v>120</v>
          </cell>
        </row>
        <row r="65">
          <cell r="H65">
            <v>25</v>
          </cell>
          <cell r="I65">
            <v>43</v>
          </cell>
          <cell r="J65">
            <v>1007.3</v>
          </cell>
          <cell r="K65">
            <v>120</v>
          </cell>
        </row>
        <row r="66">
          <cell r="H66">
            <v>25</v>
          </cell>
          <cell r="I66">
            <v>46</v>
          </cell>
          <cell r="J66">
            <v>1120.2</v>
          </cell>
          <cell r="K66">
            <v>120</v>
          </cell>
        </row>
        <row r="67">
          <cell r="H67">
            <v>25</v>
          </cell>
          <cell r="I67">
            <v>53</v>
          </cell>
          <cell r="J67">
            <v>1033.0999999999999</v>
          </cell>
          <cell r="K67">
            <v>120</v>
          </cell>
        </row>
        <row r="68">
          <cell r="H68">
            <v>25</v>
          </cell>
          <cell r="I68">
            <v>55</v>
          </cell>
          <cell r="J68">
            <v>911.9</v>
          </cell>
          <cell r="K68">
            <v>120</v>
          </cell>
        </row>
        <row r="69">
          <cell r="H69">
            <v>25</v>
          </cell>
          <cell r="I69">
            <v>49</v>
          </cell>
          <cell r="J69">
            <v>910</v>
          </cell>
          <cell r="K69">
            <v>120</v>
          </cell>
        </row>
        <row r="70">
          <cell r="H70">
            <v>25</v>
          </cell>
          <cell r="I70">
            <v>49</v>
          </cell>
          <cell r="J70">
            <v>909.8</v>
          </cell>
          <cell r="K70">
            <v>120</v>
          </cell>
        </row>
        <row r="71">
          <cell r="H71">
            <v>25</v>
          </cell>
          <cell r="I71">
            <v>55</v>
          </cell>
          <cell r="J71">
            <v>910.6</v>
          </cell>
          <cell r="K71">
            <v>120</v>
          </cell>
        </row>
        <row r="72">
          <cell r="H72">
            <v>26</v>
          </cell>
          <cell r="I72">
            <v>21</v>
          </cell>
          <cell r="J72">
            <v>486</v>
          </cell>
          <cell r="K72">
            <v>120</v>
          </cell>
        </row>
        <row r="73">
          <cell r="H73">
            <v>26</v>
          </cell>
          <cell r="I73">
            <v>49</v>
          </cell>
          <cell r="J73">
            <v>912.1</v>
          </cell>
          <cell r="K73">
            <v>120</v>
          </cell>
        </row>
        <row r="74">
          <cell r="H74">
            <v>26</v>
          </cell>
          <cell r="I74">
            <v>52</v>
          </cell>
          <cell r="J74">
            <v>461.6</v>
          </cell>
          <cell r="K74">
            <v>120</v>
          </cell>
        </row>
        <row r="75">
          <cell r="H75">
            <v>26</v>
          </cell>
          <cell r="I75">
            <v>52</v>
          </cell>
          <cell r="J75">
            <v>912</v>
          </cell>
          <cell r="K75">
            <v>120</v>
          </cell>
        </row>
        <row r="76">
          <cell r="H76">
            <v>27</v>
          </cell>
          <cell r="I76">
            <v>13</v>
          </cell>
          <cell r="J76">
            <v>847</v>
          </cell>
          <cell r="K76">
            <v>120</v>
          </cell>
        </row>
        <row r="77">
          <cell r="H77">
            <v>27</v>
          </cell>
          <cell r="I77">
            <v>17</v>
          </cell>
          <cell r="J77">
            <v>910.6</v>
          </cell>
          <cell r="K77">
            <v>120</v>
          </cell>
        </row>
        <row r="78">
          <cell r="H78">
            <v>27</v>
          </cell>
          <cell r="I78">
            <v>18</v>
          </cell>
          <cell r="J78">
            <v>1004.5</v>
          </cell>
          <cell r="K78">
            <v>120</v>
          </cell>
        </row>
        <row r="79">
          <cell r="H79">
            <v>27</v>
          </cell>
          <cell r="I79">
            <v>26</v>
          </cell>
          <cell r="J79">
            <v>911.3</v>
          </cell>
          <cell r="K79">
            <v>120</v>
          </cell>
        </row>
        <row r="80">
          <cell r="H80">
            <v>27</v>
          </cell>
          <cell r="I80">
            <v>47</v>
          </cell>
          <cell r="J80">
            <v>1034.7</v>
          </cell>
          <cell r="K80">
            <v>120</v>
          </cell>
        </row>
        <row r="81">
          <cell r="H81">
            <v>27</v>
          </cell>
          <cell r="I81">
            <v>55</v>
          </cell>
          <cell r="J81">
            <v>913.1</v>
          </cell>
          <cell r="K81">
            <v>120</v>
          </cell>
        </row>
        <row r="82">
          <cell r="H82">
            <v>28</v>
          </cell>
          <cell r="I82">
            <v>11</v>
          </cell>
          <cell r="J82">
            <v>784</v>
          </cell>
          <cell r="K82">
            <v>120</v>
          </cell>
        </row>
        <row r="83">
          <cell r="H83">
            <v>28</v>
          </cell>
          <cell r="I83">
            <v>11</v>
          </cell>
          <cell r="J83">
            <v>662</v>
          </cell>
          <cell r="K83">
            <v>120</v>
          </cell>
        </row>
        <row r="84">
          <cell r="H84">
            <v>28</v>
          </cell>
          <cell r="I84">
            <v>15</v>
          </cell>
          <cell r="J84">
            <v>862.3</v>
          </cell>
          <cell r="K84">
            <v>120</v>
          </cell>
        </row>
        <row r="85">
          <cell r="H85">
            <v>28</v>
          </cell>
          <cell r="I85">
            <v>50</v>
          </cell>
          <cell r="J85">
            <v>1033.9000000000001</v>
          </cell>
          <cell r="K85">
            <v>120</v>
          </cell>
        </row>
        <row r="86">
          <cell r="H86">
            <v>29</v>
          </cell>
          <cell r="I86">
            <v>14</v>
          </cell>
          <cell r="J86">
            <v>1079</v>
          </cell>
          <cell r="K86">
            <v>120</v>
          </cell>
        </row>
        <row r="87">
          <cell r="H87">
            <v>29</v>
          </cell>
          <cell r="I87">
            <v>55</v>
          </cell>
          <cell r="J87">
            <v>912.2</v>
          </cell>
          <cell r="K87">
            <v>120</v>
          </cell>
        </row>
        <row r="88">
          <cell r="H88">
            <v>31</v>
          </cell>
          <cell r="I88">
            <v>22</v>
          </cell>
          <cell r="J88">
            <v>620</v>
          </cell>
          <cell r="K88">
            <v>120</v>
          </cell>
        </row>
        <row r="89">
          <cell r="H89">
            <v>32</v>
          </cell>
          <cell r="I89">
            <v>10</v>
          </cell>
          <cell r="J89">
            <v>898</v>
          </cell>
          <cell r="K89">
            <v>120</v>
          </cell>
        </row>
        <row r="90">
          <cell r="H90">
            <v>32</v>
          </cell>
          <cell r="I90">
            <v>11</v>
          </cell>
          <cell r="J90">
            <v>676</v>
          </cell>
          <cell r="K90">
            <v>120</v>
          </cell>
        </row>
        <row r="91">
          <cell r="H91">
            <v>33</v>
          </cell>
          <cell r="I91">
            <v>15</v>
          </cell>
          <cell r="J91">
            <v>1100.0999999999999</v>
          </cell>
          <cell r="K91">
            <v>120</v>
          </cell>
        </row>
        <row r="92">
          <cell r="H92">
            <v>33</v>
          </cell>
          <cell r="I92">
            <v>24</v>
          </cell>
          <cell r="J92">
            <v>1010.4</v>
          </cell>
          <cell r="K92">
            <v>120</v>
          </cell>
        </row>
        <row r="93">
          <cell r="H93">
            <v>33</v>
          </cell>
          <cell r="I93">
            <v>27</v>
          </cell>
          <cell r="J93">
            <v>911.2</v>
          </cell>
          <cell r="K93">
            <v>120</v>
          </cell>
        </row>
        <row r="94">
          <cell r="H94">
            <v>33</v>
          </cell>
          <cell r="I94">
            <v>35</v>
          </cell>
          <cell r="J94">
            <v>1140</v>
          </cell>
          <cell r="K94">
            <v>120</v>
          </cell>
        </row>
        <row r="95">
          <cell r="H95">
            <v>33</v>
          </cell>
          <cell r="I95">
            <v>34</v>
          </cell>
          <cell r="J95">
            <v>1030.5</v>
          </cell>
          <cell r="K95">
            <v>120</v>
          </cell>
        </row>
        <row r="96">
          <cell r="H96">
            <v>34</v>
          </cell>
          <cell r="I96">
            <v>26</v>
          </cell>
          <cell r="J96">
            <v>901</v>
          </cell>
          <cell r="K96">
            <v>120</v>
          </cell>
        </row>
        <row r="97">
          <cell r="H97">
            <v>35</v>
          </cell>
          <cell r="I97">
            <v>17</v>
          </cell>
          <cell r="J97">
            <v>204.7</v>
          </cell>
          <cell r="K97">
            <v>120</v>
          </cell>
        </row>
        <row r="98">
          <cell r="H98">
            <v>36</v>
          </cell>
          <cell r="I98">
            <v>16</v>
          </cell>
          <cell r="J98">
            <v>947</v>
          </cell>
          <cell r="K98">
            <v>120</v>
          </cell>
        </row>
        <row r="99">
          <cell r="H99">
            <v>36</v>
          </cell>
          <cell r="I99">
            <v>16</v>
          </cell>
          <cell r="J99">
            <v>981.7</v>
          </cell>
          <cell r="K99">
            <v>120</v>
          </cell>
        </row>
        <row r="100">
          <cell r="H100">
            <v>36</v>
          </cell>
          <cell r="I100">
            <v>18</v>
          </cell>
          <cell r="J100">
            <v>911.1</v>
          </cell>
          <cell r="K100">
            <v>120</v>
          </cell>
        </row>
        <row r="101">
          <cell r="H101">
            <v>36</v>
          </cell>
          <cell r="I101">
            <v>19</v>
          </cell>
          <cell r="J101">
            <v>479</v>
          </cell>
          <cell r="K101">
            <v>120</v>
          </cell>
        </row>
        <row r="102">
          <cell r="H102">
            <v>37</v>
          </cell>
          <cell r="I102">
            <v>12</v>
          </cell>
          <cell r="J102">
            <v>755</v>
          </cell>
          <cell r="K102">
            <v>120</v>
          </cell>
        </row>
        <row r="103">
          <cell r="H103">
            <v>37</v>
          </cell>
          <cell r="I103">
            <v>13</v>
          </cell>
          <cell r="J103">
            <v>919</v>
          </cell>
          <cell r="K103">
            <v>120</v>
          </cell>
        </row>
        <row r="104">
          <cell r="H104">
            <v>37</v>
          </cell>
          <cell r="I104">
            <v>20</v>
          </cell>
          <cell r="J104">
            <v>1665</v>
          </cell>
          <cell r="K104">
            <v>120</v>
          </cell>
        </row>
        <row r="105">
          <cell r="H105">
            <v>37</v>
          </cell>
          <cell r="I105">
            <v>11</v>
          </cell>
          <cell r="J105">
            <v>200</v>
          </cell>
          <cell r="K105">
            <v>120</v>
          </cell>
        </row>
        <row r="106">
          <cell r="H106">
            <v>38</v>
          </cell>
          <cell r="I106">
            <v>11</v>
          </cell>
          <cell r="J106">
            <v>811</v>
          </cell>
          <cell r="K106">
            <v>120</v>
          </cell>
        </row>
        <row r="107">
          <cell r="H107">
            <v>38</v>
          </cell>
          <cell r="I107">
            <v>12</v>
          </cell>
          <cell r="J107">
            <v>908.5</v>
          </cell>
          <cell r="K107">
            <v>120</v>
          </cell>
        </row>
        <row r="108">
          <cell r="H108">
            <v>38</v>
          </cell>
          <cell r="I108">
            <v>38</v>
          </cell>
          <cell r="J108">
            <v>452</v>
          </cell>
          <cell r="K108">
            <v>120</v>
          </cell>
        </row>
        <row r="109">
          <cell r="H109">
            <v>38</v>
          </cell>
          <cell r="I109">
            <v>43</v>
          </cell>
          <cell r="J109">
            <v>908</v>
          </cell>
          <cell r="K109">
            <v>120</v>
          </cell>
        </row>
        <row r="110">
          <cell r="H110">
            <v>39</v>
          </cell>
          <cell r="I110">
            <v>22</v>
          </cell>
          <cell r="J110">
            <v>911.1</v>
          </cell>
          <cell r="K110">
            <v>120</v>
          </cell>
        </row>
        <row r="111">
          <cell r="H111">
            <v>39</v>
          </cell>
          <cell r="I111">
            <v>24</v>
          </cell>
          <cell r="J111">
            <v>349.8</v>
          </cell>
          <cell r="K111">
            <v>120</v>
          </cell>
        </row>
        <row r="112">
          <cell r="H112">
            <v>39</v>
          </cell>
          <cell r="I112">
            <v>26</v>
          </cell>
          <cell r="J112">
            <v>933.5</v>
          </cell>
          <cell r="K112">
            <v>120</v>
          </cell>
        </row>
        <row r="113">
          <cell r="H113">
            <v>40</v>
          </cell>
          <cell r="I113">
            <v>19</v>
          </cell>
          <cell r="J113">
            <v>937</v>
          </cell>
          <cell r="K113">
            <v>120</v>
          </cell>
        </row>
        <row r="114">
          <cell r="H114">
            <v>40</v>
          </cell>
          <cell r="I114">
            <v>10</v>
          </cell>
          <cell r="J114">
            <v>1003</v>
          </cell>
          <cell r="K114">
            <v>120</v>
          </cell>
        </row>
        <row r="115">
          <cell r="H115">
            <v>40</v>
          </cell>
          <cell r="I115">
            <v>18</v>
          </cell>
          <cell r="J115">
            <v>1131.7</v>
          </cell>
          <cell r="K115">
            <v>120</v>
          </cell>
        </row>
        <row r="116">
          <cell r="H116">
            <v>41</v>
          </cell>
          <cell r="I116">
            <v>26</v>
          </cell>
          <cell r="J116">
            <v>912.5</v>
          </cell>
          <cell r="K116">
            <v>120</v>
          </cell>
        </row>
        <row r="117">
          <cell r="H117">
            <v>41</v>
          </cell>
          <cell r="I117">
            <v>31</v>
          </cell>
          <cell r="J117">
            <v>867</v>
          </cell>
          <cell r="K117">
            <v>120</v>
          </cell>
        </row>
        <row r="118">
          <cell r="H118">
            <v>42</v>
          </cell>
          <cell r="I118">
            <v>12</v>
          </cell>
          <cell r="J118">
            <v>904</v>
          </cell>
          <cell r="K118">
            <v>120</v>
          </cell>
        </row>
        <row r="119">
          <cell r="H119">
            <v>42</v>
          </cell>
          <cell r="I119">
            <v>15</v>
          </cell>
          <cell r="J119">
            <v>998</v>
          </cell>
          <cell r="K119">
            <v>120</v>
          </cell>
        </row>
        <row r="120">
          <cell r="H120">
            <v>42</v>
          </cell>
          <cell r="I120">
            <v>56</v>
          </cell>
          <cell r="J120">
            <v>1148</v>
          </cell>
          <cell r="K120">
            <v>120</v>
          </cell>
        </row>
        <row r="121">
          <cell r="H121">
            <v>42</v>
          </cell>
          <cell r="I121">
            <v>17</v>
          </cell>
          <cell r="J121">
            <v>1148.4000000000001</v>
          </cell>
          <cell r="K121">
            <v>120</v>
          </cell>
        </row>
        <row r="122">
          <cell r="H122">
            <v>43</v>
          </cell>
          <cell r="I122">
            <v>15</v>
          </cell>
          <cell r="J122">
            <v>1881</v>
          </cell>
          <cell r="K122">
            <v>120</v>
          </cell>
        </row>
        <row r="123">
          <cell r="H123">
            <v>44</v>
          </cell>
          <cell r="I123">
            <v>50</v>
          </cell>
          <cell r="J123">
            <v>345</v>
          </cell>
          <cell r="K123">
            <v>120</v>
          </cell>
        </row>
        <row r="124">
          <cell r="H124">
            <v>44</v>
          </cell>
          <cell r="I124">
            <v>10</v>
          </cell>
          <cell r="J124">
            <v>362</v>
          </cell>
          <cell r="K124">
            <v>120</v>
          </cell>
        </row>
        <row r="125">
          <cell r="H125">
            <v>45</v>
          </cell>
          <cell r="I125">
            <v>35</v>
          </cell>
          <cell r="J125">
            <v>910.9</v>
          </cell>
          <cell r="K125">
            <v>120</v>
          </cell>
        </row>
        <row r="126">
          <cell r="H126">
            <v>45</v>
          </cell>
          <cell r="I126">
            <v>10</v>
          </cell>
          <cell r="J126">
            <v>499</v>
          </cell>
          <cell r="K126">
            <v>120</v>
          </cell>
        </row>
        <row r="127">
          <cell r="H127">
            <v>45</v>
          </cell>
          <cell r="I127">
            <v>13</v>
          </cell>
          <cell r="J127">
            <v>991.6</v>
          </cell>
          <cell r="K127">
            <v>120</v>
          </cell>
        </row>
        <row r="128">
          <cell r="H128">
            <v>46</v>
          </cell>
          <cell r="I128">
            <v>6</v>
          </cell>
          <cell r="J128">
            <v>1216</v>
          </cell>
          <cell r="K128">
            <v>120</v>
          </cell>
        </row>
        <row r="129">
          <cell r="H129">
            <v>46</v>
          </cell>
          <cell r="I129">
            <v>12</v>
          </cell>
          <cell r="J129">
            <v>912.6</v>
          </cell>
          <cell r="K129">
            <v>120</v>
          </cell>
        </row>
        <row r="130">
          <cell r="H130">
            <v>46</v>
          </cell>
          <cell r="I130">
            <v>34</v>
          </cell>
          <cell r="J130">
            <v>347.5</v>
          </cell>
          <cell r="K130">
            <v>120</v>
          </cell>
        </row>
        <row r="131">
          <cell r="H131">
            <v>48</v>
          </cell>
          <cell r="I131">
            <v>12</v>
          </cell>
          <cell r="J131">
            <v>48</v>
          </cell>
          <cell r="K131">
            <v>120</v>
          </cell>
        </row>
        <row r="132">
          <cell r="H132">
            <v>48</v>
          </cell>
          <cell r="I132">
            <v>17</v>
          </cell>
          <cell r="J132">
            <v>498</v>
          </cell>
          <cell r="K132">
            <v>120</v>
          </cell>
        </row>
        <row r="133">
          <cell r="H133">
            <v>49</v>
          </cell>
          <cell r="I133">
            <v>11</v>
          </cell>
          <cell r="J133">
            <v>1161</v>
          </cell>
          <cell r="K133">
            <v>120</v>
          </cell>
        </row>
        <row r="134">
          <cell r="H134">
            <v>50</v>
          </cell>
          <cell r="I134">
            <v>14</v>
          </cell>
          <cell r="J134">
            <v>1175</v>
          </cell>
          <cell r="K134">
            <v>120</v>
          </cell>
        </row>
        <row r="135">
          <cell r="H135">
            <v>51</v>
          </cell>
          <cell r="I135">
            <v>16</v>
          </cell>
          <cell r="J135">
            <v>1010</v>
          </cell>
          <cell r="K135">
            <v>120</v>
          </cell>
        </row>
        <row r="136">
          <cell r="H136">
            <v>51</v>
          </cell>
          <cell r="I136">
            <v>10</v>
          </cell>
          <cell r="J136">
            <v>556</v>
          </cell>
          <cell r="K136">
            <v>120</v>
          </cell>
        </row>
        <row r="137">
          <cell r="H137">
            <v>51</v>
          </cell>
          <cell r="I137">
            <v>18</v>
          </cell>
          <cell r="J137">
            <v>1281</v>
          </cell>
          <cell r="K137">
            <v>120</v>
          </cell>
        </row>
        <row r="138">
          <cell r="H138">
            <v>51</v>
          </cell>
          <cell r="I138">
            <v>28</v>
          </cell>
          <cell r="J138">
            <v>659</v>
          </cell>
          <cell r="K138">
            <v>120</v>
          </cell>
        </row>
        <row r="139">
          <cell r="H139">
            <v>52</v>
          </cell>
          <cell r="I139">
            <v>17</v>
          </cell>
          <cell r="J139">
            <v>571</v>
          </cell>
          <cell r="K139">
            <v>120</v>
          </cell>
        </row>
        <row r="140">
          <cell r="H140">
            <v>52</v>
          </cell>
          <cell r="I140">
            <v>10</v>
          </cell>
          <cell r="J140">
            <v>466</v>
          </cell>
          <cell r="K140">
            <v>120</v>
          </cell>
        </row>
        <row r="141">
          <cell r="H141">
            <v>53</v>
          </cell>
          <cell r="I141">
            <v>15</v>
          </cell>
          <cell r="J141">
            <v>835</v>
          </cell>
          <cell r="K141">
            <v>120</v>
          </cell>
        </row>
        <row r="142">
          <cell r="H142">
            <v>53</v>
          </cell>
          <cell r="I142">
            <v>14</v>
          </cell>
          <cell r="J142">
            <v>431</v>
          </cell>
          <cell r="K142">
            <v>120</v>
          </cell>
        </row>
        <row r="143">
          <cell r="H143">
            <v>54</v>
          </cell>
          <cell r="I143">
            <v>16</v>
          </cell>
          <cell r="J143">
            <v>1319</v>
          </cell>
          <cell r="K143">
            <v>120</v>
          </cell>
        </row>
        <row r="144">
          <cell r="H144">
            <v>54</v>
          </cell>
          <cell r="I144">
            <v>22</v>
          </cell>
          <cell r="J144">
            <v>516</v>
          </cell>
          <cell r="K144">
            <v>120</v>
          </cell>
        </row>
        <row r="145">
          <cell r="H145">
            <v>54</v>
          </cell>
          <cell r="I145">
            <v>26</v>
          </cell>
          <cell r="J145">
            <v>935</v>
          </cell>
          <cell r="K145">
            <v>120</v>
          </cell>
        </row>
        <row r="146">
          <cell r="H146">
            <v>55</v>
          </cell>
          <cell r="I146">
            <v>20</v>
          </cell>
          <cell r="J146">
            <v>881</v>
          </cell>
          <cell r="K146">
            <v>120</v>
          </cell>
        </row>
        <row r="147">
          <cell r="H147">
            <v>55</v>
          </cell>
          <cell r="I147">
            <v>84</v>
          </cell>
          <cell r="J147">
            <v>464</v>
          </cell>
          <cell r="K147">
            <v>120</v>
          </cell>
        </row>
        <row r="148">
          <cell r="H148">
            <v>55</v>
          </cell>
          <cell r="I148">
            <v>17</v>
          </cell>
          <cell r="J148">
            <v>513</v>
          </cell>
          <cell r="K148">
            <v>120</v>
          </cell>
        </row>
        <row r="149">
          <cell r="H149">
            <v>56</v>
          </cell>
          <cell r="I149">
            <v>13</v>
          </cell>
          <cell r="J149">
            <v>94</v>
          </cell>
          <cell r="K149">
            <v>120</v>
          </cell>
        </row>
        <row r="150">
          <cell r="H150">
            <v>57</v>
          </cell>
          <cell r="I150">
            <v>15</v>
          </cell>
          <cell r="J150">
            <v>933</v>
          </cell>
          <cell r="K150">
            <v>120</v>
          </cell>
        </row>
        <row r="151">
          <cell r="H151">
            <v>59</v>
          </cell>
          <cell r="I151">
            <v>14</v>
          </cell>
          <cell r="J151">
            <v>902</v>
          </cell>
          <cell r="K151">
            <v>120</v>
          </cell>
        </row>
        <row r="152">
          <cell r="H152">
            <v>59</v>
          </cell>
          <cell r="I152">
            <v>18</v>
          </cell>
          <cell r="J152">
            <v>858.2</v>
          </cell>
          <cell r="K152">
            <v>120</v>
          </cell>
        </row>
        <row r="153">
          <cell r="H153">
            <v>59</v>
          </cell>
          <cell r="I153">
            <v>45</v>
          </cell>
          <cell r="J153">
            <v>1035.5999999999999</v>
          </cell>
          <cell r="K153">
            <v>120</v>
          </cell>
        </row>
        <row r="154">
          <cell r="H154">
            <v>59</v>
          </cell>
          <cell r="I154">
            <v>17</v>
          </cell>
          <cell r="J154">
            <v>812</v>
          </cell>
          <cell r="K154">
            <v>120</v>
          </cell>
        </row>
        <row r="155">
          <cell r="H155">
            <v>59</v>
          </cell>
          <cell r="I155">
            <v>17</v>
          </cell>
          <cell r="J155">
            <v>664</v>
          </cell>
          <cell r="K155">
            <v>120</v>
          </cell>
        </row>
        <row r="156">
          <cell r="H156">
            <v>60</v>
          </cell>
          <cell r="I156">
            <v>26</v>
          </cell>
          <cell r="J156">
            <v>927</v>
          </cell>
          <cell r="K156">
            <v>120</v>
          </cell>
        </row>
        <row r="157">
          <cell r="H157">
            <v>60</v>
          </cell>
          <cell r="I157">
            <v>30</v>
          </cell>
          <cell r="J157">
            <v>972.6</v>
          </cell>
          <cell r="K157">
            <v>120</v>
          </cell>
        </row>
        <row r="158">
          <cell r="H158">
            <v>60</v>
          </cell>
          <cell r="I158">
            <v>46</v>
          </cell>
          <cell r="J158">
            <v>219</v>
          </cell>
          <cell r="K158">
            <v>120</v>
          </cell>
        </row>
        <row r="159">
          <cell r="H159">
            <v>61</v>
          </cell>
          <cell r="I159">
            <v>28</v>
          </cell>
          <cell r="J159">
            <v>647.6</v>
          </cell>
          <cell r="K159">
            <v>120</v>
          </cell>
        </row>
        <row r="160">
          <cell r="H160">
            <v>62</v>
          </cell>
          <cell r="I160">
            <v>16</v>
          </cell>
          <cell r="J160">
            <v>750.8</v>
          </cell>
          <cell r="K160">
            <v>120</v>
          </cell>
        </row>
        <row r="161">
          <cell r="H161">
            <v>62</v>
          </cell>
          <cell r="I161">
            <v>26</v>
          </cell>
          <cell r="J161">
            <v>392</v>
          </cell>
          <cell r="K161">
            <v>120</v>
          </cell>
        </row>
        <row r="162">
          <cell r="H162">
            <v>63</v>
          </cell>
          <cell r="I162">
            <v>16</v>
          </cell>
          <cell r="J162">
            <v>928.3</v>
          </cell>
          <cell r="K162">
            <v>120</v>
          </cell>
        </row>
        <row r="163">
          <cell r="H163">
            <v>63</v>
          </cell>
          <cell r="I163">
            <v>17</v>
          </cell>
          <cell r="J163">
            <v>1446</v>
          </cell>
          <cell r="K163">
            <v>120</v>
          </cell>
        </row>
        <row r="164">
          <cell r="H164">
            <v>63</v>
          </cell>
          <cell r="I164">
            <v>22</v>
          </cell>
          <cell r="J164">
            <v>1283</v>
          </cell>
          <cell r="K164">
            <v>120</v>
          </cell>
        </row>
        <row r="165">
          <cell r="H165">
            <v>63</v>
          </cell>
          <cell r="I165">
            <v>49</v>
          </cell>
          <cell r="J165">
            <v>913.4</v>
          </cell>
          <cell r="K165">
            <v>120</v>
          </cell>
        </row>
        <row r="166">
          <cell r="H166">
            <v>63</v>
          </cell>
          <cell r="I166">
            <v>52</v>
          </cell>
          <cell r="J166">
            <v>909.2</v>
          </cell>
          <cell r="K166">
            <v>120</v>
          </cell>
        </row>
        <row r="167">
          <cell r="H167">
            <v>64</v>
          </cell>
          <cell r="I167">
            <v>14</v>
          </cell>
          <cell r="J167">
            <v>624</v>
          </cell>
          <cell r="K167">
            <v>120</v>
          </cell>
        </row>
        <row r="168">
          <cell r="H168">
            <v>64</v>
          </cell>
          <cell r="I168">
            <v>45</v>
          </cell>
          <cell r="J168">
            <v>1068.8</v>
          </cell>
          <cell r="K168">
            <v>120</v>
          </cell>
        </row>
        <row r="169">
          <cell r="H169">
            <v>64</v>
          </cell>
          <cell r="I169">
            <v>50</v>
          </cell>
          <cell r="J169">
            <v>773</v>
          </cell>
          <cell r="K169">
            <v>120</v>
          </cell>
        </row>
        <row r="170">
          <cell r="H170">
            <v>64</v>
          </cell>
          <cell r="I170">
            <v>14</v>
          </cell>
          <cell r="J170">
            <v>504</v>
          </cell>
          <cell r="K170">
            <v>120</v>
          </cell>
        </row>
        <row r="171">
          <cell r="H171">
            <v>65</v>
          </cell>
          <cell r="I171">
            <v>17</v>
          </cell>
          <cell r="J171">
            <v>588</v>
          </cell>
          <cell r="K171">
            <v>120</v>
          </cell>
        </row>
        <row r="172">
          <cell r="H172">
            <v>65</v>
          </cell>
          <cell r="I172">
            <v>20</v>
          </cell>
          <cell r="J172">
            <v>1796</v>
          </cell>
          <cell r="K172">
            <v>120</v>
          </cell>
        </row>
        <row r="173">
          <cell r="H173">
            <v>65</v>
          </cell>
          <cell r="I173">
            <v>39</v>
          </cell>
          <cell r="J173">
            <v>416</v>
          </cell>
          <cell r="K173">
            <v>120</v>
          </cell>
        </row>
        <row r="174">
          <cell r="H174">
            <v>66</v>
          </cell>
          <cell r="I174">
            <v>29</v>
          </cell>
          <cell r="J174">
            <v>1081.8</v>
          </cell>
          <cell r="K174">
            <v>120</v>
          </cell>
        </row>
        <row r="175">
          <cell r="H175">
            <v>66</v>
          </cell>
          <cell r="I175">
            <v>72</v>
          </cell>
          <cell r="J175">
            <v>870</v>
          </cell>
          <cell r="K175">
            <v>120</v>
          </cell>
        </row>
        <row r="176">
          <cell r="H176">
            <v>66</v>
          </cell>
          <cell r="I176">
            <v>46</v>
          </cell>
          <cell r="J176">
            <v>643</v>
          </cell>
          <cell r="K176">
            <v>120</v>
          </cell>
        </row>
        <row r="177">
          <cell r="H177">
            <v>67</v>
          </cell>
          <cell r="I177">
            <v>26</v>
          </cell>
          <cell r="J177">
            <v>877</v>
          </cell>
          <cell r="K177">
            <v>120</v>
          </cell>
        </row>
        <row r="178">
          <cell r="H178">
            <v>67</v>
          </cell>
          <cell r="I178">
            <v>10</v>
          </cell>
          <cell r="J178">
            <v>36</v>
          </cell>
          <cell r="K178">
            <v>120</v>
          </cell>
        </row>
        <row r="179">
          <cell r="H179">
            <v>67</v>
          </cell>
          <cell r="I179">
            <v>14</v>
          </cell>
          <cell r="J179">
            <v>480.9</v>
          </cell>
          <cell r="K179">
            <v>120</v>
          </cell>
        </row>
        <row r="180">
          <cell r="H180">
            <v>67</v>
          </cell>
          <cell r="I180">
            <v>14</v>
          </cell>
          <cell r="J180">
            <v>811</v>
          </cell>
          <cell r="K180">
            <v>120</v>
          </cell>
        </row>
        <row r="181">
          <cell r="H181">
            <v>67</v>
          </cell>
          <cell r="I181">
            <v>18</v>
          </cell>
          <cell r="J181">
            <v>931</v>
          </cell>
          <cell r="K181">
            <v>120</v>
          </cell>
        </row>
        <row r="182">
          <cell r="H182">
            <v>68</v>
          </cell>
          <cell r="I182">
            <v>16</v>
          </cell>
          <cell r="J182">
            <v>433</v>
          </cell>
          <cell r="K182">
            <v>120</v>
          </cell>
        </row>
        <row r="183">
          <cell r="H183">
            <v>68</v>
          </cell>
          <cell r="I183">
            <v>19</v>
          </cell>
          <cell r="J183">
            <v>1397</v>
          </cell>
          <cell r="K183">
            <v>120</v>
          </cell>
        </row>
        <row r="184">
          <cell r="H184">
            <v>68</v>
          </cell>
          <cell r="I184">
            <v>55</v>
          </cell>
          <cell r="J184">
            <v>551</v>
          </cell>
          <cell r="K184">
            <v>120</v>
          </cell>
        </row>
        <row r="185">
          <cell r="H185">
            <v>68</v>
          </cell>
          <cell r="I185">
            <v>31</v>
          </cell>
          <cell r="J185">
            <v>562</v>
          </cell>
          <cell r="K185">
            <v>120</v>
          </cell>
        </row>
        <row r="186">
          <cell r="H186">
            <v>69</v>
          </cell>
          <cell r="I186">
            <v>36</v>
          </cell>
          <cell r="J186">
            <v>549.70000000000005</v>
          </cell>
          <cell r="K186">
            <v>120</v>
          </cell>
        </row>
        <row r="187">
          <cell r="H187">
            <v>69</v>
          </cell>
          <cell r="I187">
            <v>42</v>
          </cell>
          <cell r="J187">
            <v>633</v>
          </cell>
          <cell r="K187">
            <v>120</v>
          </cell>
        </row>
        <row r="188">
          <cell r="H188">
            <v>70</v>
          </cell>
          <cell r="I188">
            <v>33</v>
          </cell>
          <cell r="J188">
            <v>876</v>
          </cell>
          <cell r="K188">
            <v>120</v>
          </cell>
        </row>
        <row r="189">
          <cell r="H189">
            <v>70</v>
          </cell>
          <cell r="I189">
            <v>25</v>
          </cell>
          <cell r="J189">
            <v>858</v>
          </cell>
          <cell r="K189">
            <v>120</v>
          </cell>
        </row>
        <row r="190">
          <cell r="H190">
            <v>70</v>
          </cell>
          <cell r="I190">
            <v>29</v>
          </cell>
          <cell r="J190">
            <v>1122</v>
          </cell>
          <cell r="K190">
            <v>120</v>
          </cell>
        </row>
        <row r="191">
          <cell r="H191">
            <v>71</v>
          </cell>
          <cell r="I191">
            <v>13</v>
          </cell>
          <cell r="J191">
            <v>397</v>
          </cell>
          <cell r="K191">
            <v>120</v>
          </cell>
        </row>
        <row r="192">
          <cell r="H192">
            <v>71</v>
          </cell>
          <cell r="I192">
            <v>14</v>
          </cell>
          <cell r="J192">
            <v>803</v>
          </cell>
          <cell r="K192">
            <v>120</v>
          </cell>
        </row>
        <row r="193">
          <cell r="H193">
            <v>71</v>
          </cell>
          <cell r="I193">
            <v>39</v>
          </cell>
          <cell r="J193">
            <v>698</v>
          </cell>
          <cell r="K193">
            <v>120</v>
          </cell>
        </row>
        <row r="194">
          <cell r="H194">
            <v>71</v>
          </cell>
          <cell r="I194">
            <v>67</v>
          </cell>
          <cell r="J194">
            <v>281</v>
          </cell>
          <cell r="K194">
            <v>120</v>
          </cell>
        </row>
        <row r="195">
          <cell r="H195">
            <v>71</v>
          </cell>
          <cell r="I195">
            <v>28</v>
          </cell>
          <cell r="J195">
            <v>289.5</v>
          </cell>
          <cell r="K195">
            <v>120</v>
          </cell>
        </row>
        <row r="196">
          <cell r="H196">
            <v>72</v>
          </cell>
          <cell r="I196">
            <v>10</v>
          </cell>
          <cell r="J196">
            <v>900</v>
          </cell>
          <cell r="K196">
            <v>120</v>
          </cell>
        </row>
        <row r="197">
          <cell r="H197">
            <v>72</v>
          </cell>
          <cell r="I197">
            <v>10</v>
          </cell>
          <cell r="J197">
            <v>333</v>
          </cell>
          <cell r="K197">
            <v>120</v>
          </cell>
        </row>
        <row r="198">
          <cell r="H198">
            <v>72</v>
          </cell>
          <cell r="I198">
            <v>19</v>
          </cell>
          <cell r="J198">
            <v>975.2</v>
          </cell>
          <cell r="K198">
            <v>120</v>
          </cell>
        </row>
        <row r="199">
          <cell r="H199">
            <v>73</v>
          </cell>
          <cell r="I199">
            <v>61</v>
          </cell>
          <cell r="J199">
            <v>828</v>
          </cell>
          <cell r="K199">
            <v>120</v>
          </cell>
        </row>
        <row r="200">
          <cell r="H200">
            <v>74</v>
          </cell>
          <cell r="I200">
            <v>12</v>
          </cell>
          <cell r="J200">
            <v>1196</v>
          </cell>
          <cell r="K200">
            <v>120</v>
          </cell>
        </row>
        <row r="201">
          <cell r="H201">
            <v>74</v>
          </cell>
          <cell r="I201">
            <v>48</v>
          </cell>
          <cell r="J201">
            <v>913.7</v>
          </cell>
          <cell r="K201">
            <v>120</v>
          </cell>
        </row>
        <row r="202">
          <cell r="H202">
            <v>75</v>
          </cell>
          <cell r="I202">
            <v>22</v>
          </cell>
          <cell r="J202">
            <v>1153</v>
          </cell>
          <cell r="K202">
            <v>120</v>
          </cell>
        </row>
        <row r="203">
          <cell r="H203">
            <v>77</v>
          </cell>
          <cell r="I203">
            <v>36</v>
          </cell>
          <cell r="J203">
            <v>593</v>
          </cell>
          <cell r="K203">
            <v>120</v>
          </cell>
        </row>
        <row r="204">
          <cell r="H204">
            <v>78</v>
          </cell>
          <cell r="I204">
            <v>9</v>
          </cell>
          <cell r="J204">
            <v>898</v>
          </cell>
          <cell r="K204">
            <v>120</v>
          </cell>
        </row>
        <row r="205">
          <cell r="H205">
            <v>78</v>
          </cell>
          <cell r="I205">
            <v>11</v>
          </cell>
          <cell r="J205">
            <v>220.8</v>
          </cell>
          <cell r="K205">
            <v>120</v>
          </cell>
        </row>
        <row r="206">
          <cell r="H206">
            <v>78</v>
          </cell>
          <cell r="I206">
            <v>18</v>
          </cell>
          <cell r="J206">
            <v>395.1</v>
          </cell>
          <cell r="K206">
            <v>120</v>
          </cell>
        </row>
        <row r="207">
          <cell r="H207">
            <v>79</v>
          </cell>
          <cell r="I207">
            <v>23</v>
          </cell>
          <cell r="J207">
            <v>808</v>
          </cell>
          <cell r="K207">
            <v>120</v>
          </cell>
        </row>
        <row r="208">
          <cell r="H208">
            <v>79</v>
          </cell>
          <cell r="I208">
            <v>51</v>
          </cell>
          <cell r="J208">
            <v>916</v>
          </cell>
          <cell r="K208">
            <v>120</v>
          </cell>
        </row>
        <row r="209">
          <cell r="H209">
            <v>79</v>
          </cell>
          <cell r="I209">
            <v>22</v>
          </cell>
          <cell r="J209">
            <v>954</v>
          </cell>
          <cell r="K209">
            <v>120</v>
          </cell>
        </row>
        <row r="210">
          <cell r="H210">
            <v>79</v>
          </cell>
          <cell r="I210">
            <v>43</v>
          </cell>
          <cell r="J210">
            <v>902</v>
          </cell>
          <cell r="K210">
            <v>120</v>
          </cell>
        </row>
        <row r="211">
          <cell r="H211">
            <v>80</v>
          </cell>
          <cell r="I211">
            <v>16</v>
          </cell>
          <cell r="J211">
            <v>835.6</v>
          </cell>
          <cell r="K211">
            <v>120</v>
          </cell>
        </row>
        <row r="212">
          <cell r="H212">
            <v>80</v>
          </cell>
          <cell r="I212">
            <v>28</v>
          </cell>
          <cell r="J212">
            <v>158</v>
          </cell>
          <cell r="K212">
            <v>120</v>
          </cell>
        </row>
        <row r="213">
          <cell r="H213">
            <v>81</v>
          </cell>
          <cell r="I213">
            <v>10</v>
          </cell>
          <cell r="J213">
            <v>126</v>
          </cell>
          <cell r="K213">
            <v>120</v>
          </cell>
        </row>
        <row r="214">
          <cell r="H214">
            <v>81</v>
          </cell>
          <cell r="I214">
            <v>15</v>
          </cell>
          <cell r="J214">
            <v>343.6</v>
          </cell>
          <cell r="K214">
            <v>120</v>
          </cell>
        </row>
        <row r="215">
          <cell r="H215">
            <v>81</v>
          </cell>
          <cell r="I215">
            <v>32</v>
          </cell>
          <cell r="J215">
            <v>911</v>
          </cell>
          <cell r="K215">
            <v>120</v>
          </cell>
        </row>
        <row r="216">
          <cell r="H216">
            <v>81</v>
          </cell>
          <cell r="I216">
            <v>28</v>
          </cell>
          <cell r="J216">
            <v>654</v>
          </cell>
          <cell r="K216">
            <v>120</v>
          </cell>
        </row>
        <row r="217">
          <cell r="H217">
            <v>82</v>
          </cell>
          <cell r="I217">
            <v>27</v>
          </cell>
          <cell r="J217">
            <v>919</v>
          </cell>
          <cell r="K217">
            <v>120</v>
          </cell>
        </row>
        <row r="218">
          <cell r="H218">
            <v>82</v>
          </cell>
          <cell r="I218">
            <v>22</v>
          </cell>
          <cell r="J218">
            <v>1142</v>
          </cell>
          <cell r="K218">
            <v>120</v>
          </cell>
        </row>
        <row r="219">
          <cell r="H219">
            <v>82</v>
          </cell>
          <cell r="I219">
            <v>48</v>
          </cell>
          <cell r="J219">
            <v>913.6</v>
          </cell>
          <cell r="K219">
            <v>120</v>
          </cell>
        </row>
        <row r="220">
          <cell r="H220">
            <v>83</v>
          </cell>
          <cell r="I220">
            <v>28</v>
          </cell>
          <cell r="J220">
            <v>1146</v>
          </cell>
          <cell r="K220">
            <v>120</v>
          </cell>
        </row>
        <row r="221">
          <cell r="H221">
            <v>83</v>
          </cell>
          <cell r="I221">
            <v>23</v>
          </cell>
          <cell r="J221">
            <v>1100</v>
          </cell>
          <cell r="K221">
            <v>120</v>
          </cell>
        </row>
        <row r="222">
          <cell r="H222">
            <v>84</v>
          </cell>
          <cell r="I222">
            <v>31</v>
          </cell>
          <cell r="J222">
            <v>817</v>
          </cell>
          <cell r="K222">
            <v>120</v>
          </cell>
        </row>
        <row r="223">
          <cell r="H223">
            <v>84</v>
          </cell>
          <cell r="I223">
            <v>22</v>
          </cell>
          <cell r="J223">
            <v>1128</v>
          </cell>
          <cell r="K223">
            <v>120</v>
          </cell>
        </row>
        <row r="224">
          <cell r="H224">
            <v>85</v>
          </cell>
          <cell r="I224">
            <v>26</v>
          </cell>
          <cell r="J224">
            <v>726.2</v>
          </cell>
          <cell r="K224">
            <v>120</v>
          </cell>
        </row>
        <row r="225">
          <cell r="H225">
            <v>85</v>
          </cell>
          <cell r="I225">
            <v>13</v>
          </cell>
          <cell r="J225">
            <v>550</v>
          </cell>
          <cell r="K225">
            <v>120</v>
          </cell>
        </row>
        <row r="226">
          <cell r="H226">
            <v>85</v>
          </cell>
          <cell r="I226">
            <v>24</v>
          </cell>
          <cell r="J226">
            <v>720</v>
          </cell>
          <cell r="K226">
            <v>120</v>
          </cell>
        </row>
        <row r="227">
          <cell r="H227">
            <v>85</v>
          </cell>
          <cell r="I227">
            <v>15</v>
          </cell>
          <cell r="J227">
            <v>839.5</v>
          </cell>
          <cell r="K227">
            <v>120</v>
          </cell>
        </row>
        <row r="228">
          <cell r="H228">
            <v>87</v>
          </cell>
          <cell r="I228">
            <v>25</v>
          </cell>
          <cell r="J228">
            <v>971</v>
          </cell>
          <cell r="K228">
            <v>120</v>
          </cell>
        </row>
        <row r="229">
          <cell r="H229">
            <v>87</v>
          </cell>
          <cell r="I229">
            <v>27</v>
          </cell>
          <cell r="J229">
            <v>1072</v>
          </cell>
          <cell r="K229">
            <v>120</v>
          </cell>
        </row>
        <row r="230">
          <cell r="H230">
            <v>87</v>
          </cell>
          <cell r="I230">
            <v>49</v>
          </cell>
          <cell r="J230">
            <v>1376.9</v>
          </cell>
          <cell r="K230">
            <v>120</v>
          </cell>
        </row>
        <row r="231">
          <cell r="H231">
            <v>88</v>
          </cell>
          <cell r="I231">
            <v>43</v>
          </cell>
          <cell r="J231">
            <v>588</v>
          </cell>
          <cell r="K231">
            <v>120</v>
          </cell>
        </row>
        <row r="232">
          <cell r="H232">
            <v>88</v>
          </cell>
          <cell r="I232">
            <v>29</v>
          </cell>
          <cell r="J232">
            <v>327</v>
          </cell>
          <cell r="K232">
            <v>120</v>
          </cell>
        </row>
        <row r="233">
          <cell r="H233">
            <v>88</v>
          </cell>
          <cell r="I233">
            <v>59</v>
          </cell>
          <cell r="J233">
            <v>884</v>
          </cell>
          <cell r="K233">
            <v>120</v>
          </cell>
        </row>
        <row r="234">
          <cell r="H234">
            <v>90</v>
          </cell>
          <cell r="I234">
            <v>10</v>
          </cell>
          <cell r="J234">
            <v>313</v>
          </cell>
          <cell r="K234">
            <v>120</v>
          </cell>
        </row>
        <row r="235">
          <cell r="H235">
            <v>90</v>
          </cell>
          <cell r="I235">
            <v>40</v>
          </cell>
          <cell r="J235">
            <v>786</v>
          </cell>
          <cell r="K235">
            <v>120</v>
          </cell>
        </row>
        <row r="236">
          <cell r="H236">
            <v>90</v>
          </cell>
          <cell r="I236">
            <v>22</v>
          </cell>
          <cell r="J236">
            <v>875</v>
          </cell>
          <cell r="K236">
            <v>120</v>
          </cell>
        </row>
        <row r="237">
          <cell r="H237">
            <v>91</v>
          </cell>
          <cell r="I237">
            <v>11</v>
          </cell>
          <cell r="J237">
            <v>537</v>
          </cell>
          <cell r="K237">
            <v>120</v>
          </cell>
        </row>
        <row r="238">
          <cell r="H238">
            <v>91</v>
          </cell>
          <cell r="I238">
            <v>17</v>
          </cell>
          <cell r="J238">
            <v>898.9</v>
          </cell>
          <cell r="K238">
            <v>120</v>
          </cell>
        </row>
        <row r="239">
          <cell r="H239">
            <v>91</v>
          </cell>
          <cell r="I239">
            <v>23</v>
          </cell>
          <cell r="J239">
            <v>1117</v>
          </cell>
          <cell r="K239">
            <v>120</v>
          </cell>
        </row>
        <row r="240">
          <cell r="H240">
            <v>92</v>
          </cell>
          <cell r="I240">
            <v>10</v>
          </cell>
          <cell r="J240">
            <v>47</v>
          </cell>
          <cell r="K240">
            <v>120</v>
          </cell>
        </row>
        <row r="241">
          <cell r="H241">
            <v>92</v>
          </cell>
          <cell r="I241">
            <v>15</v>
          </cell>
          <cell r="J241">
            <v>1025</v>
          </cell>
          <cell r="K241">
            <v>120</v>
          </cell>
        </row>
        <row r="242">
          <cell r="H242">
            <v>92</v>
          </cell>
          <cell r="I242">
            <v>32</v>
          </cell>
          <cell r="J242">
            <v>191.5</v>
          </cell>
          <cell r="K242">
            <v>120</v>
          </cell>
        </row>
        <row r="243">
          <cell r="H243">
            <v>93</v>
          </cell>
          <cell r="I243">
            <v>31</v>
          </cell>
          <cell r="J243">
            <v>675.1</v>
          </cell>
          <cell r="K243">
            <v>120</v>
          </cell>
        </row>
        <row r="244">
          <cell r="H244">
            <v>93</v>
          </cell>
          <cell r="I244">
            <v>28</v>
          </cell>
          <cell r="J244">
            <v>680</v>
          </cell>
          <cell r="K244">
            <v>120</v>
          </cell>
        </row>
        <row r="245">
          <cell r="H245">
            <v>94</v>
          </cell>
          <cell r="I245">
            <v>22</v>
          </cell>
          <cell r="J245">
            <v>918</v>
          </cell>
          <cell r="K245">
            <v>120</v>
          </cell>
        </row>
        <row r="246">
          <cell r="H246">
            <v>94</v>
          </cell>
          <cell r="I246">
            <v>26</v>
          </cell>
          <cell r="J246">
            <v>915</v>
          </cell>
          <cell r="K246">
            <v>120</v>
          </cell>
        </row>
        <row r="247">
          <cell r="H247">
            <v>96</v>
          </cell>
          <cell r="I247">
            <v>9</v>
          </cell>
          <cell r="J247">
            <v>898</v>
          </cell>
          <cell r="K247">
            <v>120</v>
          </cell>
        </row>
        <row r="248">
          <cell r="H248">
            <v>96</v>
          </cell>
          <cell r="I248">
            <v>33</v>
          </cell>
          <cell r="J248">
            <v>1217</v>
          </cell>
          <cell r="K248">
            <v>120</v>
          </cell>
        </row>
        <row r="249">
          <cell r="H249">
            <v>97</v>
          </cell>
          <cell r="I249">
            <v>22</v>
          </cell>
          <cell r="J249">
            <v>525</v>
          </cell>
          <cell r="K249">
            <v>120</v>
          </cell>
        </row>
        <row r="250">
          <cell r="H250">
            <v>97</v>
          </cell>
          <cell r="I250">
            <v>12</v>
          </cell>
          <cell r="J250">
            <v>381.5</v>
          </cell>
          <cell r="K250">
            <v>120</v>
          </cell>
        </row>
        <row r="251">
          <cell r="H251">
            <v>97</v>
          </cell>
          <cell r="I251">
            <v>13</v>
          </cell>
          <cell r="J251">
            <v>472</v>
          </cell>
          <cell r="K251">
            <v>120</v>
          </cell>
        </row>
        <row r="252">
          <cell r="H252">
            <v>97</v>
          </cell>
          <cell r="I252">
            <v>24</v>
          </cell>
          <cell r="J252">
            <v>1116</v>
          </cell>
          <cell r="K252">
            <v>120</v>
          </cell>
        </row>
        <row r="253">
          <cell r="H253">
            <v>97</v>
          </cell>
          <cell r="I253">
            <v>31</v>
          </cell>
          <cell r="J253">
            <v>910.1</v>
          </cell>
          <cell r="K253">
            <v>120</v>
          </cell>
        </row>
        <row r="254">
          <cell r="H254">
            <v>98</v>
          </cell>
          <cell r="I254">
            <v>26</v>
          </cell>
          <cell r="J254">
            <v>382</v>
          </cell>
          <cell r="K254">
            <v>120</v>
          </cell>
        </row>
        <row r="255">
          <cell r="H255">
            <v>98</v>
          </cell>
          <cell r="I255">
            <v>32</v>
          </cell>
          <cell r="J255">
            <v>287</v>
          </cell>
          <cell r="K255">
            <v>120</v>
          </cell>
        </row>
        <row r="256">
          <cell r="H256">
            <v>99</v>
          </cell>
          <cell r="I256">
            <v>28</v>
          </cell>
          <cell r="J256">
            <v>410</v>
          </cell>
          <cell r="K256">
            <v>120</v>
          </cell>
        </row>
        <row r="257">
          <cell r="H257">
            <v>99</v>
          </cell>
          <cell r="I257">
            <v>22</v>
          </cell>
          <cell r="J257">
            <v>999</v>
          </cell>
          <cell r="K257">
            <v>120</v>
          </cell>
        </row>
        <row r="258">
          <cell r="H258">
            <v>100</v>
          </cell>
          <cell r="I258">
            <v>32</v>
          </cell>
          <cell r="J258">
            <v>588</v>
          </cell>
          <cell r="K258">
            <v>120</v>
          </cell>
        </row>
        <row r="259">
          <cell r="H259">
            <v>101</v>
          </cell>
          <cell r="I259">
            <v>9</v>
          </cell>
          <cell r="J259">
            <v>898</v>
          </cell>
          <cell r="K259">
            <v>120</v>
          </cell>
        </row>
        <row r="260">
          <cell r="H260">
            <v>101</v>
          </cell>
          <cell r="I260">
            <v>9</v>
          </cell>
          <cell r="J260">
            <v>1832.4</v>
          </cell>
          <cell r="K260">
            <v>120</v>
          </cell>
        </row>
        <row r="261">
          <cell r="H261">
            <v>102</v>
          </cell>
          <cell r="I261">
            <v>23</v>
          </cell>
          <cell r="J261">
            <v>1302</v>
          </cell>
          <cell r="K261">
            <v>120</v>
          </cell>
        </row>
        <row r="262">
          <cell r="H262">
            <v>103</v>
          </cell>
          <cell r="I262">
            <v>20</v>
          </cell>
          <cell r="J262">
            <v>940</v>
          </cell>
          <cell r="K262">
            <v>120</v>
          </cell>
        </row>
        <row r="263">
          <cell r="H263">
            <v>103</v>
          </cell>
          <cell r="I263">
            <v>26</v>
          </cell>
          <cell r="J263">
            <v>307</v>
          </cell>
          <cell r="K263">
            <v>120</v>
          </cell>
        </row>
        <row r="264">
          <cell r="H264">
            <v>103</v>
          </cell>
          <cell r="I264">
            <v>56</v>
          </cell>
          <cell r="J264">
            <v>1213</v>
          </cell>
          <cell r="K264">
            <v>120</v>
          </cell>
        </row>
        <row r="265">
          <cell r="H265">
            <v>104</v>
          </cell>
          <cell r="I265">
            <v>9</v>
          </cell>
          <cell r="J265">
            <v>898</v>
          </cell>
          <cell r="K265">
            <v>120</v>
          </cell>
        </row>
        <row r="266">
          <cell r="H266">
            <v>104</v>
          </cell>
          <cell r="I266">
            <v>9</v>
          </cell>
          <cell r="J266">
            <v>898</v>
          </cell>
          <cell r="K266">
            <v>120</v>
          </cell>
        </row>
        <row r="267">
          <cell r="H267">
            <v>104</v>
          </cell>
          <cell r="I267">
            <v>45</v>
          </cell>
          <cell r="J267">
            <v>748</v>
          </cell>
          <cell r="K267">
            <v>120</v>
          </cell>
        </row>
        <row r="268">
          <cell r="H268">
            <v>104</v>
          </cell>
          <cell r="I268">
            <v>14</v>
          </cell>
          <cell r="J268">
            <v>836.6</v>
          </cell>
          <cell r="K268">
            <v>120</v>
          </cell>
        </row>
        <row r="269">
          <cell r="H269">
            <v>104</v>
          </cell>
          <cell r="I269">
            <v>27</v>
          </cell>
          <cell r="J269">
            <v>998</v>
          </cell>
          <cell r="K269">
            <v>120</v>
          </cell>
        </row>
        <row r="270">
          <cell r="H270">
            <v>105</v>
          </cell>
          <cell r="I270">
            <v>9</v>
          </cell>
          <cell r="J270">
            <v>912.8</v>
          </cell>
          <cell r="K270">
            <v>120</v>
          </cell>
        </row>
        <row r="271">
          <cell r="H271">
            <v>105</v>
          </cell>
          <cell r="I271">
            <v>9</v>
          </cell>
          <cell r="J271">
            <v>898</v>
          </cell>
          <cell r="K271">
            <v>120</v>
          </cell>
        </row>
        <row r="272">
          <cell r="H272">
            <v>106</v>
          </cell>
          <cell r="I272">
            <v>22</v>
          </cell>
          <cell r="J272">
            <v>839</v>
          </cell>
          <cell r="K272">
            <v>120</v>
          </cell>
        </row>
        <row r="273">
          <cell r="H273">
            <v>106</v>
          </cell>
          <cell r="I273">
            <v>23</v>
          </cell>
          <cell r="J273">
            <v>477</v>
          </cell>
          <cell r="K273">
            <v>120</v>
          </cell>
        </row>
        <row r="274">
          <cell r="H274">
            <v>107</v>
          </cell>
          <cell r="I274">
            <v>9</v>
          </cell>
          <cell r="J274">
            <v>898</v>
          </cell>
          <cell r="K274">
            <v>120</v>
          </cell>
        </row>
        <row r="275">
          <cell r="H275">
            <v>107</v>
          </cell>
          <cell r="I275">
            <v>9</v>
          </cell>
          <cell r="J275">
            <v>898</v>
          </cell>
          <cell r="K275">
            <v>120</v>
          </cell>
        </row>
        <row r="276">
          <cell r="H276">
            <v>107</v>
          </cell>
          <cell r="I276">
            <v>10</v>
          </cell>
          <cell r="J276">
            <v>588</v>
          </cell>
          <cell r="K276">
            <v>120</v>
          </cell>
        </row>
        <row r="277">
          <cell r="H277">
            <v>107</v>
          </cell>
          <cell r="I277">
            <v>18</v>
          </cell>
          <cell r="J277">
            <v>524.20000000000005</v>
          </cell>
          <cell r="K277">
            <v>120</v>
          </cell>
        </row>
        <row r="278">
          <cell r="H278">
            <v>107</v>
          </cell>
          <cell r="I278">
            <v>33</v>
          </cell>
          <cell r="J278">
            <v>904.2</v>
          </cell>
          <cell r="K278">
            <v>120</v>
          </cell>
        </row>
        <row r="279">
          <cell r="H279">
            <v>107</v>
          </cell>
          <cell r="I279">
            <v>9</v>
          </cell>
          <cell r="J279">
            <v>898</v>
          </cell>
          <cell r="K279">
            <v>120</v>
          </cell>
        </row>
        <row r="280">
          <cell r="H280">
            <v>107</v>
          </cell>
          <cell r="I280">
            <v>9</v>
          </cell>
          <cell r="J280">
            <v>898</v>
          </cell>
          <cell r="K280">
            <v>120</v>
          </cell>
        </row>
        <row r="281">
          <cell r="H281">
            <v>107</v>
          </cell>
          <cell r="I281">
            <v>9</v>
          </cell>
          <cell r="J281">
            <v>898</v>
          </cell>
          <cell r="K281">
            <v>120</v>
          </cell>
        </row>
        <row r="282">
          <cell r="H282">
            <v>107</v>
          </cell>
          <cell r="I282">
            <v>9</v>
          </cell>
          <cell r="J282">
            <v>898</v>
          </cell>
          <cell r="K282">
            <v>120</v>
          </cell>
        </row>
        <row r="283">
          <cell r="H283">
            <v>107</v>
          </cell>
          <cell r="I283">
            <v>9</v>
          </cell>
          <cell r="J283">
            <v>898</v>
          </cell>
          <cell r="K283">
            <v>120</v>
          </cell>
        </row>
        <row r="284">
          <cell r="H284">
            <v>107</v>
          </cell>
          <cell r="I284">
            <v>9</v>
          </cell>
          <cell r="J284">
            <v>898</v>
          </cell>
          <cell r="K284">
            <v>120</v>
          </cell>
        </row>
        <row r="285">
          <cell r="H285">
            <v>107</v>
          </cell>
          <cell r="I285">
            <v>9</v>
          </cell>
          <cell r="J285">
            <v>898</v>
          </cell>
          <cell r="K285">
            <v>120</v>
          </cell>
        </row>
        <row r="286">
          <cell r="H286">
            <v>107</v>
          </cell>
          <cell r="I286">
            <v>9</v>
          </cell>
          <cell r="J286">
            <v>898</v>
          </cell>
          <cell r="K286">
            <v>120</v>
          </cell>
        </row>
        <row r="287">
          <cell r="H287">
            <v>107</v>
          </cell>
          <cell r="I287">
            <v>9</v>
          </cell>
          <cell r="J287">
            <v>898</v>
          </cell>
          <cell r="K287">
            <v>120</v>
          </cell>
        </row>
        <row r="288">
          <cell r="H288">
            <v>107</v>
          </cell>
          <cell r="I288">
            <v>9</v>
          </cell>
          <cell r="J288">
            <v>898</v>
          </cell>
          <cell r="K288">
            <v>120</v>
          </cell>
        </row>
        <row r="289">
          <cell r="H289">
            <v>107</v>
          </cell>
          <cell r="I289">
            <v>9</v>
          </cell>
          <cell r="J289">
            <v>2172</v>
          </cell>
          <cell r="K289">
            <v>120</v>
          </cell>
        </row>
        <row r="290">
          <cell r="H290">
            <v>107</v>
          </cell>
          <cell r="I290">
            <v>9</v>
          </cell>
          <cell r="J290">
            <v>912.8</v>
          </cell>
          <cell r="K290">
            <v>120</v>
          </cell>
        </row>
        <row r="291">
          <cell r="H291">
            <v>107</v>
          </cell>
          <cell r="I291">
            <v>9</v>
          </cell>
          <cell r="J291">
            <v>912.8</v>
          </cell>
          <cell r="K291">
            <v>120</v>
          </cell>
        </row>
        <row r="292">
          <cell r="H292">
            <v>107</v>
          </cell>
          <cell r="I292">
            <v>9</v>
          </cell>
          <cell r="J292">
            <v>912.8</v>
          </cell>
          <cell r="K292">
            <v>120</v>
          </cell>
        </row>
        <row r="293">
          <cell r="H293">
            <v>107</v>
          </cell>
          <cell r="I293">
            <v>9</v>
          </cell>
          <cell r="J293">
            <v>912.8</v>
          </cell>
          <cell r="K293">
            <v>120</v>
          </cell>
        </row>
        <row r="294">
          <cell r="H294">
            <v>107</v>
          </cell>
          <cell r="I294">
            <v>9</v>
          </cell>
          <cell r="J294">
            <v>912.8</v>
          </cell>
          <cell r="K294">
            <v>120</v>
          </cell>
        </row>
        <row r="295">
          <cell r="H295">
            <v>107</v>
          </cell>
          <cell r="I295">
            <v>9</v>
          </cell>
          <cell r="J295">
            <v>912.8</v>
          </cell>
          <cell r="K295">
            <v>120</v>
          </cell>
        </row>
        <row r="296">
          <cell r="H296">
            <v>107</v>
          </cell>
          <cell r="I296">
            <v>9</v>
          </cell>
          <cell r="J296">
            <v>912.8</v>
          </cell>
          <cell r="K296">
            <v>120</v>
          </cell>
        </row>
        <row r="297">
          <cell r="H297">
            <v>107</v>
          </cell>
          <cell r="I297">
            <v>9</v>
          </cell>
          <cell r="J297">
            <v>912.8</v>
          </cell>
          <cell r="K297">
            <v>120</v>
          </cell>
        </row>
        <row r="298">
          <cell r="H298">
            <v>107</v>
          </cell>
          <cell r="I298">
            <v>9</v>
          </cell>
          <cell r="J298">
            <v>912.8</v>
          </cell>
          <cell r="K298">
            <v>120</v>
          </cell>
        </row>
        <row r="299">
          <cell r="H299">
            <v>107</v>
          </cell>
          <cell r="I299">
            <v>9</v>
          </cell>
          <cell r="J299">
            <v>912.8</v>
          </cell>
          <cell r="K299">
            <v>120</v>
          </cell>
        </row>
        <row r="300">
          <cell r="H300">
            <v>107</v>
          </cell>
          <cell r="I300">
            <v>9</v>
          </cell>
          <cell r="J300">
            <v>912.8</v>
          </cell>
          <cell r="K300">
            <v>120</v>
          </cell>
        </row>
        <row r="301">
          <cell r="H301">
            <v>107</v>
          </cell>
          <cell r="I301">
            <v>9</v>
          </cell>
          <cell r="J301">
            <v>912.8</v>
          </cell>
          <cell r="K301">
            <v>120</v>
          </cell>
        </row>
        <row r="302">
          <cell r="H302">
            <v>107</v>
          </cell>
          <cell r="I302">
            <v>9</v>
          </cell>
          <cell r="J302">
            <v>912.8</v>
          </cell>
          <cell r="K302">
            <v>120</v>
          </cell>
        </row>
        <row r="303">
          <cell r="H303">
            <v>107</v>
          </cell>
          <cell r="I303">
            <v>9</v>
          </cell>
          <cell r="J303">
            <v>912.8</v>
          </cell>
          <cell r="K303">
            <v>120</v>
          </cell>
        </row>
        <row r="304">
          <cell r="H304">
            <v>107</v>
          </cell>
          <cell r="I304">
            <v>9</v>
          </cell>
          <cell r="J304">
            <v>912.8</v>
          </cell>
          <cell r="K304">
            <v>120</v>
          </cell>
        </row>
        <row r="305">
          <cell r="H305">
            <v>107</v>
          </cell>
          <cell r="I305">
            <v>9</v>
          </cell>
          <cell r="J305">
            <v>912.8</v>
          </cell>
          <cell r="K305">
            <v>120</v>
          </cell>
        </row>
        <row r="306">
          <cell r="H306">
            <v>107</v>
          </cell>
          <cell r="I306">
            <v>9</v>
          </cell>
          <cell r="J306">
            <v>912.8</v>
          </cell>
          <cell r="K306">
            <v>120</v>
          </cell>
        </row>
        <row r="307">
          <cell r="H307">
            <v>107</v>
          </cell>
          <cell r="I307">
            <v>9</v>
          </cell>
          <cell r="J307">
            <v>912.8</v>
          </cell>
          <cell r="K307">
            <v>120</v>
          </cell>
        </row>
        <row r="308">
          <cell r="H308">
            <v>107</v>
          </cell>
          <cell r="I308">
            <v>9</v>
          </cell>
          <cell r="J308">
            <v>912.8</v>
          </cell>
          <cell r="K308">
            <v>120</v>
          </cell>
        </row>
        <row r="309">
          <cell r="H309">
            <v>107</v>
          </cell>
          <cell r="I309">
            <v>9</v>
          </cell>
          <cell r="J309">
            <v>912.8</v>
          </cell>
          <cell r="K309">
            <v>120</v>
          </cell>
        </row>
        <row r="310">
          <cell r="H310">
            <v>107</v>
          </cell>
          <cell r="I310">
            <v>9</v>
          </cell>
          <cell r="J310">
            <v>912.8</v>
          </cell>
          <cell r="K310">
            <v>120</v>
          </cell>
        </row>
        <row r="311">
          <cell r="H311">
            <v>107</v>
          </cell>
          <cell r="I311">
            <v>9</v>
          </cell>
          <cell r="J311">
            <v>912.8</v>
          </cell>
          <cell r="K311">
            <v>120</v>
          </cell>
        </row>
        <row r="312">
          <cell r="H312">
            <v>107</v>
          </cell>
          <cell r="I312">
            <v>9</v>
          </cell>
          <cell r="J312">
            <v>912.8</v>
          </cell>
          <cell r="K312">
            <v>120</v>
          </cell>
        </row>
        <row r="313">
          <cell r="H313">
            <v>107</v>
          </cell>
          <cell r="I313">
            <v>9</v>
          </cell>
          <cell r="J313">
            <v>912.8</v>
          </cell>
          <cell r="K313">
            <v>120</v>
          </cell>
        </row>
        <row r="314">
          <cell r="H314">
            <v>107</v>
          </cell>
          <cell r="I314">
            <v>9</v>
          </cell>
          <cell r="J314">
            <v>912.8</v>
          </cell>
          <cell r="K314">
            <v>120</v>
          </cell>
        </row>
        <row r="315">
          <cell r="H315">
            <v>107</v>
          </cell>
          <cell r="I315">
            <v>9</v>
          </cell>
          <cell r="J315">
            <v>912.8</v>
          </cell>
          <cell r="K315">
            <v>120</v>
          </cell>
        </row>
        <row r="316">
          <cell r="H316">
            <v>107</v>
          </cell>
          <cell r="I316">
            <v>27</v>
          </cell>
          <cell r="J316">
            <v>1166</v>
          </cell>
          <cell r="K316">
            <v>120</v>
          </cell>
        </row>
        <row r="317">
          <cell r="H317">
            <v>108</v>
          </cell>
          <cell r="I317">
            <v>9</v>
          </cell>
          <cell r="J317">
            <v>898</v>
          </cell>
          <cell r="K317">
            <v>120</v>
          </cell>
        </row>
        <row r="318">
          <cell r="H318">
            <v>108</v>
          </cell>
          <cell r="I318">
            <v>33</v>
          </cell>
          <cell r="J318">
            <v>350</v>
          </cell>
          <cell r="K318">
            <v>120</v>
          </cell>
        </row>
        <row r="319">
          <cell r="H319">
            <v>108</v>
          </cell>
          <cell r="I319">
            <v>9</v>
          </cell>
          <cell r="J319">
            <v>898</v>
          </cell>
          <cell r="K319">
            <v>120</v>
          </cell>
        </row>
        <row r="320">
          <cell r="H320">
            <v>110</v>
          </cell>
          <cell r="I320">
            <v>9</v>
          </cell>
          <cell r="J320">
            <v>898</v>
          </cell>
          <cell r="K320">
            <v>120</v>
          </cell>
        </row>
        <row r="321">
          <cell r="H321">
            <v>110</v>
          </cell>
          <cell r="I321">
            <v>16</v>
          </cell>
          <cell r="J321">
            <v>1343</v>
          </cell>
          <cell r="K321">
            <v>120</v>
          </cell>
        </row>
        <row r="322">
          <cell r="H322">
            <v>110</v>
          </cell>
          <cell r="I322">
            <v>56</v>
          </cell>
          <cell r="J322">
            <v>909.3</v>
          </cell>
          <cell r="K322">
            <v>120</v>
          </cell>
        </row>
        <row r="323">
          <cell r="H323">
            <v>111</v>
          </cell>
          <cell r="I323">
            <v>27</v>
          </cell>
          <cell r="J323">
            <v>363.2</v>
          </cell>
          <cell r="K323">
            <v>120</v>
          </cell>
        </row>
        <row r="324">
          <cell r="H324">
            <v>111</v>
          </cell>
          <cell r="I324">
            <v>9</v>
          </cell>
          <cell r="J324">
            <v>898</v>
          </cell>
          <cell r="K324">
            <v>120</v>
          </cell>
        </row>
        <row r="325">
          <cell r="H325">
            <v>112</v>
          </cell>
          <cell r="I325">
            <v>11</v>
          </cell>
          <cell r="J325">
            <v>1159</v>
          </cell>
          <cell r="K325">
            <v>120</v>
          </cell>
        </row>
        <row r="326">
          <cell r="H326">
            <v>112</v>
          </cell>
          <cell r="I326">
            <v>42</v>
          </cell>
          <cell r="J326">
            <v>1140</v>
          </cell>
          <cell r="K326">
            <v>120</v>
          </cell>
        </row>
        <row r="327">
          <cell r="H327">
            <v>112</v>
          </cell>
          <cell r="I327">
            <v>9</v>
          </cell>
          <cell r="J327">
            <v>898</v>
          </cell>
          <cell r="K327">
            <v>120</v>
          </cell>
        </row>
        <row r="328">
          <cell r="H328">
            <v>113</v>
          </cell>
          <cell r="I328">
            <v>27</v>
          </cell>
          <cell r="J328">
            <v>530</v>
          </cell>
          <cell r="K328">
            <v>120</v>
          </cell>
        </row>
        <row r="329">
          <cell r="H329">
            <v>114</v>
          </cell>
          <cell r="I329">
            <v>14</v>
          </cell>
          <cell r="J329">
            <v>1341</v>
          </cell>
          <cell r="K329">
            <v>120</v>
          </cell>
        </row>
        <row r="330">
          <cell r="H330">
            <v>115</v>
          </cell>
          <cell r="I330">
            <v>28</v>
          </cell>
          <cell r="J330">
            <v>829</v>
          </cell>
          <cell r="K330">
            <v>120</v>
          </cell>
        </row>
        <row r="331">
          <cell r="H331">
            <v>115</v>
          </cell>
          <cell r="I331">
            <v>28</v>
          </cell>
          <cell r="J331">
            <v>323.60000000000002</v>
          </cell>
          <cell r="K331">
            <v>120</v>
          </cell>
        </row>
        <row r="332">
          <cell r="H332">
            <v>115</v>
          </cell>
          <cell r="I332">
            <v>14</v>
          </cell>
          <cell r="J332">
            <v>951</v>
          </cell>
          <cell r="K332">
            <v>120</v>
          </cell>
        </row>
        <row r="333">
          <cell r="H333">
            <v>115</v>
          </cell>
          <cell r="I333">
            <v>28</v>
          </cell>
          <cell r="J333">
            <v>978</v>
          </cell>
          <cell r="K333">
            <v>120</v>
          </cell>
        </row>
        <row r="334">
          <cell r="H334">
            <v>115</v>
          </cell>
          <cell r="I334">
            <v>61</v>
          </cell>
          <cell r="J334">
            <v>1125</v>
          </cell>
          <cell r="K334">
            <v>120</v>
          </cell>
        </row>
        <row r="335">
          <cell r="H335">
            <v>115</v>
          </cell>
          <cell r="I335">
            <v>65</v>
          </cell>
          <cell r="J335">
            <v>288.39999999999998</v>
          </cell>
          <cell r="K335">
            <v>120</v>
          </cell>
        </row>
        <row r="336">
          <cell r="H336">
            <v>116</v>
          </cell>
          <cell r="I336">
            <v>12</v>
          </cell>
          <cell r="J336">
            <v>701</v>
          </cell>
          <cell r="K336">
            <v>120</v>
          </cell>
        </row>
        <row r="337">
          <cell r="H337">
            <v>117</v>
          </cell>
          <cell r="I337">
            <v>14</v>
          </cell>
          <cell r="J337">
            <v>603</v>
          </cell>
          <cell r="K337">
            <v>120</v>
          </cell>
        </row>
        <row r="338">
          <cell r="H338">
            <v>117</v>
          </cell>
          <cell r="I338">
            <v>16</v>
          </cell>
          <cell r="J338">
            <v>1503</v>
          </cell>
          <cell r="K338">
            <v>120</v>
          </cell>
        </row>
        <row r="339">
          <cell r="H339">
            <v>117</v>
          </cell>
          <cell r="I339">
            <v>9</v>
          </cell>
          <cell r="J339">
            <v>898</v>
          </cell>
          <cell r="K339">
            <v>120</v>
          </cell>
        </row>
        <row r="340">
          <cell r="H340">
            <v>117</v>
          </cell>
          <cell r="I340">
            <v>10</v>
          </cell>
          <cell r="J340">
            <v>898</v>
          </cell>
          <cell r="K340">
            <v>120</v>
          </cell>
        </row>
        <row r="341">
          <cell r="H341">
            <v>118</v>
          </cell>
          <cell r="I341">
            <v>12</v>
          </cell>
          <cell r="J341">
            <v>1087.0999999999999</v>
          </cell>
          <cell r="K341">
            <v>120</v>
          </cell>
        </row>
        <row r="342">
          <cell r="H342">
            <v>118</v>
          </cell>
          <cell r="I342">
            <v>27</v>
          </cell>
          <cell r="J342">
            <v>1278</v>
          </cell>
          <cell r="K342">
            <v>120</v>
          </cell>
        </row>
        <row r="343">
          <cell r="H343">
            <v>118</v>
          </cell>
          <cell r="I343">
            <v>35</v>
          </cell>
          <cell r="J343">
            <v>861.7</v>
          </cell>
          <cell r="K343">
            <v>120</v>
          </cell>
        </row>
        <row r="344">
          <cell r="H344">
            <v>118</v>
          </cell>
          <cell r="I344">
            <v>28</v>
          </cell>
          <cell r="J344">
            <v>1292</v>
          </cell>
          <cell r="K344">
            <v>120</v>
          </cell>
        </row>
        <row r="345">
          <cell r="H345">
            <v>119</v>
          </cell>
          <cell r="I345">
            <v>66</v>
          </cell>
          <cell r="J345">
            <v>890</v>
          </cell>
          <cell r="K345">
            <v>120</v>
          </cell>
        </row>
        <row r="346">
          <cell r="H346">
            <v>119</v>
          </cell>
          <cell r="I346">
            <v>9</v>
          </cell>
          <cell r="J346">
            <v>898</v>
          </cell>
          <cell r="K346">
            <v>120</v>
          </cell>
        </row>
        <row r="347">
          <cell r="H347">
            <v>119</v>
          </cell>
          <cell r="I347">
            <v>10</v>
          </cell>
          <cell r="J347">
            <v>898</v>
          </cell>
          <cell r="K347">
            <v>120</v>
          </cell>
        </row>
        <row r="348">
          <cell r="H348">
            <v>120</v>
          </cell>
          <cell r="I348">
            <v>48</v>
          </cell>
          <cell r="J348">
            <v>1229</v>
          </cell>
          <cell r="K348">
            <v>120</v>
          </cell>
        </row>
        <row r="349">
          <cell r="H349">
            <v>120</v>
          </cell>
          <cell r="I349">
            <v>73</v>
          </cell>
          <cell r="J349">
            <v>868</v>
          </cell>
          <cell r="K349">
            <v>120</v>
          </cell>
        </row>
        <row r="350">
          <cell r="H350">
            <v>121</v>
          </cell>
          <cell r="I350">
            <v>15</v>
          </cell>
          <cell r="J350">
            <v>1264</v>
          </cell>
          <cell r="K350">
            <v>120</v>
          </cell>
        </row>
        <row r="351">
          <cell r="H351">
            <v>121</v>
          </cell>
          <cell r="I351">
            <v>49</v>
          </cell>
          <cell r="J351">
            <v>932</v>
          </cell>
          <cell r="K351">
            <v>120</v>
          </cell>
        </row>
        <row r="352">
          <cell r="H352">
            <v>121</v>
          </cell>
          <cell r="I352">
            <v>86</v>
          </cell>
          <cell r="J352">
            <v>723</v>
          </cell>
          <cell r="K352">
            <v>120</v>
          </cell>
        </row>
        <row r="353">
          <cell r="H353">
            <v>122</v>
          </cell>
          <cell r="I353">
            <v>59</v>
          </cell>
          <cell r="J353">
            <v>936</v>
          </cell>
          <cell r="K353">
            <v>120</v>
          </cell>
        </row>
        <row r="354">
          <cell r="H354">
            <v>123</v>
          </cell>
          <cell r="I354">
            <v>17</v>
          </cell>
          <cell r="J354">
            <v>1006</v>
          </cell>
          <cell r="K354">
            <v>120</v>
          </cell>
        </row>
        <row r="355">
          <cell r="H355">
            <v>123</v>
          </cell>
          <cell r="I355">
            <v>17</v>
          </cell>
          <cell r="J355">
            <v>696.5</v>
          </cell>
          <cell r="K355">
            <v>120</v>
          </cell>
        </row>
        <row r="356">
          <cell r="H356">
            <v>124</v>
          </cell>
          <cell r="I356">
            <v>18</v>
          </cell>
          <cell r="J356">
            <v>906</v>
          </cell>
          <cell r="K356">
            <v>120</v>
          </cell>
        </row>
        <row r="357">
          <cell r="H357">
            <v>124</v>
          </cell>
          <cell r="I357">
            <v>42</v>
          </cell>
          <cell r="J357">
            <v>910.7</v>
          </cell>
          <cell r="K357">
            <v>120</v>
          </cell>
        </row>
        <row r="358">
          <cell r="H358">
            <v>124</v>
          </cell>
          <cell r="I358">
            <v>10</v>
          </cell>
          <cell r="J358">
            <v>912.8</v>
          </cell>
          <cell r="K358">
            <v>120</v>
          </cell>
        </row>
        <row r="359">
          <cell r="H359">
            <v>124</v>
          </cell>
          <cell r="I359">
            <v>28</v>
          </cell>
          <cell r="J359">
            <v>803</v>
          </cell>
          <cell r="K359">
            <v>120</v>
          </cell>
        </row>
        <row r="360">
          <cell r="H360">
            <v>125</v>
          </cell>
          <cell r="I360">
            <v>24</v>
          </cell>
          <cell r="J360">
            <v>1362</v>
          </cell>
          <cell r="K360">
            <v>120</v>
          </cell>
        </row>
        <row r="361">
          <cell r="H361">
            <v>125</v>
          </cell>
          <cell r="I361">
            <v>31</v>
          </cell>
          <cell r="J361">
            <v>284</v>
          </cell>
          <cell r="K361">
            <v>120</v>
          </cell>
        </row>
        <row r="362">
          <cell r="H362">
            <v>126</v>
          </cell>
          <cell r="I362">
            <v>65</v>
          </cell>
          <cell r="J362">
            <v>660</v>
          </cell>
          <cell r="K362">
            <v>120</v>
          </cell>
        </row>
        <row r="363">
          <cell r="H363">
            <v>127</v>
          </cell>
          <cell r="I363">
            <v>13</v>
          </cell>
          <cell r="J363">
            <v>502</v>
          </cell>
          <cell r="K363">
            <v>120</v>
          </cell>
        </row>
        <row r="364">
          <cell r="H364">
            <v>127</v>
          </cell>
          <cell r="I364">
            <v>18</v>
          </cell>
          <cell r="J364">
            <v>333</v>
          </cell>
          <cell r="K364">
            <v>120</v>
          </cell>
        </row>
        <row r="365">
          <cell r="H365">
            <v>127</v>
          </cell>
          <cell r="I365">
            <v>38</v>
          </cell>
          <cell r="J365">
            <v>411</v>
          </cell>
          <cell r="K365">
            <v>120</v>
          </cell>
        </row>
        <row r="366">
          <cell r="H366">
            <v>127</v>
          </cell>
          <cell r="I366">
            <v>42</v>
          </cell>
          <cell r="J366">
            <v>250</v>
          </cell>
          <cell r="K366">
            <v>120</v>
          </cell>
        </row>
        <row r="367">
          <cell r="H367">
            <v>127</v>
          </cell>
          <cell r="I367">
            <v>9</v>
          </cell>
          <cell r="J367">
            <v>912.8</v>
          </cell>
          <cell r="K367">
            <v>120</v>
          </cell>
        </row>
        <row r="368">
          <cell r="H368">
            <v>128</v>
          </cell>
          <cell r="I368">
            <v>17</v>
          </cell>
          <cell r="J368">
            <v>944.4</v>
          </cell>
          <cell r="K368">
            <v>120</v>
          </cell>
        </row>
        <row r="369">
          <cell r="H369">
            <v>129</v>
          </cell>
          <cell r="I369">
            <v>9</v>
          </cell>
          <cell r="J369">
            <v>1372</v>
          </cell>
          <cell r="K369">
            <v>120</v>
          </cell>
        </row>
        <row r="370">
          <cell r="H370">
            <v>129</v>
          </cell>
          <cell r="I370">
            <v>48</v>
          </cell>
          <cell r="J370">
            <v>1041</v>
          </cell>
          <cell r="K370">
            <v>120</v>
          </cell>
        </row>
        <row r="371">
          <cell r="H371">
            <v>129</v>
          </cell>
          <cell r="I371">
            <v>65</v>
          </cell>
          <cell r="J371">
            <v>1113</v>
          </cell>
          <cell r="K371">
            <v>120</v>
          </cell>
        </row>
        <row r="372">
          <cell r="H372">
            <v>129</v>
          </cell>
          <cell r="I372">
            <v>10</v>
          </cell>
          <cell r="J372">
            <v>912.8</v>
          </cell>
          <cell r="K372">
            <v>120</v>
          </cell>
        </row>
        <row r="373">
          <cell r="H373">
            <v>130</v>
          </cell>
          <cell r="I373">
            <v>12</v>
          </cell>
          <cell r="J373">
            <v>1033</v>
          </cell>
          <cell r="K373">
            <v>120</v>
          </cell>
        </row>
        <row r="374">
          <cell r="H374">
            <v>130</v>
          </cell>
          <cell r="I374">
            <v>61</v>
          </cell>
          <cell r="J374">
            <v>342</v>
          </cell>
          <cell r="K374">
            <v>120</v>
          </cell>
        </row>
        <row r="375">
          <cell r="H375">
            <v>131</v>
          </cell>
          <cell r="I375">
            <v>14</v>
          </cell>
          <cell r="J375">
            <v>223</v>
          </cell>
          <cell r="K375">
            <v>120</v>
          </cell>
        </row>
        <row r="376">
          <cell r="H376">
            <v>131</v>
          </cell>
          <cell r="I376">
            <v>19</v>
          </cell>
          <cell r="J376">
            <v>927</v>
          </cell>
          <cell r="K376">
            <v>120</v>
          </cell>
        </row>
        <row r="377">
          <cell r="H377">
            <v>131</v>
          </cell>
          <cell r="I377">
            <v>28</v>
          </cell>
          <cell r="J377">
            <v>307.39999999999998</v>
          </cell>
          <cell r="K377">
            <v>120</v>
          </cell>
        </row>
        <row r="378">
          <cell r="H378">
            <v>132</v>
          </cell>
          <cell r="I378">
            <v>12</v>
          </cell>
          <cell r="J378">
            <v>1412</v>
          </cell>
          <cell r="K378">
            <v>120</v>
          </cell>
        </row>
        <row r="379">
          <cell r="H379">
            <v>133</v>
          </cell>
          <cell r="I379">
            <v>15</v>
          </cell>
          <cell r="J379">
            <v>416</v>
          </cell>
          <cell r="K379">
            <v>120</v>
          </cell>
        </row>
        <row r="380">
          <cell r="H380">
            <v>133</v>
          </cell>
          <cell r="I380">
            <v>40</v>
          </cell>
          <cell r="J380">
            <v>700</v>
          </cell>
          <cell r="K380">
            <v>120</v>
          </cell>
        </row>
        <row r="381">
          <cell r="H381">
            <v>133</v>
          </cell>
          <cell r="I381">
            <v>15</v>
          </cell>
          <cell r="J381">
            <v>816.5</v>
          </cell>
          <cell r="K381">
            <v>120</v>
          </cell>
        </row>
        <row r="382">
          <cell r="H382">
            <v>133</v>
          </cell>
          <cell r="I382">
            <v>26</v>
          </cell>
          <cell r="J382">
            <v>682</v>
          </cell>
          <cell r="K382">
            <v>120</v>
          </cell>
        </row>
        <row r="383">
          <cell r="H383">
            <v>133</v>
          </cell>
          <cell r="I383">
            <v>54</v>
          </cell>
          <cell r="J383">
            <v>62564</v>
          </cell>
          <cell r="K383">
            <v>120</v>
          </cell>
        </row>
        <row r="384">
          <cell r="H384">
            <v>133</v>
          </cell>
          <cell r="I384">
            <v>55</v>
          </cell>
          <cell r="J384">
            <v>815</v>
          </cell>
          <cell r="K384">
            <v>120</v>
          </cell>
        </row>
        <row r="385">
          <cell r="H385">
            <v>134</v>
          </cell>
          <cell r="I385">
            <v>18</v>
          </cell>
          <cell r="J385">
            <v>908</v>
          </cell>
          <cell r="K385">
            <v>120</v>
          </cell>
        </row>
        <row r="386">
          <cell r="H386">
            <v>134</v>
          </cell>
          <cell r="I386">
            <v>60</v>
          </cell>
          <cell r="J386">
            <v>909.5</v>
          </cell>
          <cell r="K386">
            <v>120</v>
          </cell>
        </row>
        <row r="387">
          <cell r="H387">
            <v>135</v>
          </cell>
          <cell r="I387">
            <v>23</v>
          </cell>
          <cell r="J387">
            <v>1600</v>
          </cell>
          <cell r="K387">
            <v>120</v>
          </cell>
        </row>
        <row r="388">
          <cell r="H388">
            <v>135</v>
          </cell>
          <cell r="I388">
            <v>43</v>
          </cell>
          <cell r="J388">
            <v>449</v>
          </cell>
          <cell r="K388">
            <v>120</v>
          </cell>
        </row>
        <row r="389">
          <cell r="H389">
            <v>135</v>
          </cell>
          <cell r="I389">
            <v>95</v>
          </cell>
          <cell r="J389">
            <v>662</v>
          </cell>
          <cell r="K389">
            <v>120</v>
          </cell>
        </row>
        <row r="390">
          <cell r="H390">
            <v>135</v>
          </cell>
          <cell r="I390">
            <v>22</v>
          </cell>
          <cell r="J390">
            <v>859</v>
          </cell>
          <cell r="K390">
            <v>120</v>
          </cell>
        </row>
        <row r="391">
          <cell r="H391">
            <v>135</v>
          </cell>
          <cell r="I391">
            <v>47</v>
          </cell>
          <cell r="J391">
            <v>189</v>
          </cell>
          <cell r="K391">
            <v>120</v>
          </cell>
        </row>
        <row r="392">
          <cell r="H392">
            <v>136</v>
          </cell>
          <cell r="I392">
            <v>9</v>
          </cell>
          <cell r="J392">
            <v>898</v>
          </cell>
          <cell r="K392">
            <v>120</v>
          </cell>
        </row>
        <row r="393">
          <cell r="H393">
            <v>136</v>
          </cell>
          <cell r="I393">
            <v>13</v>
          </cell>
          <cell r="J393">
            <v>331</v>
          </cell>
          <cell r="K393">
            <v>120</v>
          </cell>
        </row>
        <row r="394">
          <cell r="H394">
            <v>137</v>
          </cell>
          <cell r="I394">
            <v>26</v>
          </cell>
          <cell r="J394">
            <v>949</v>
          </cell>
          <cell r="K394">
            <v>120</v>
          </cell>
        </row>
        <row r="395">
          <cell r="H395">
            <v>138</v>
          </cell>
          <cell r="I395">
            <v>9</v>
          </cell>
          <cell r="J395">
            <v>898</v>
          </cell>
          <cell r="K395">
            <v>120</v>
          </cell>
        </row>
        <row r="396">
          <cell r="H396">
            <v>138</v>
          </cell>
          <cell r="I396">
            <v>52</v>
          </cell>
          <cell r="J396">
            <v>656</v>
          </cell>
          <cell r="K396">
            <v>120</v>
          </cell>
        </row>
        <row r="397">
          <cell r="H397">
            <v>139</v>
          </cell>
          <cell r="I397">
            <v>39</v>
          </cell>
          <cell r="J397">
            <v>1046</v>
          </cell>
          <cell r="K397">
            <v>120</v>
          </cell>
        </row>
        <row r="398">
          <cell r="H398">
            <v>139</v>
          </cell>
          <cell r="I398">
            <v>9</v>
          </cell>
          <cell r="J398">
            <v>898</v>
          </cell>
          <cell r="K398">
            <v>120</v>
          </cell>
        </row>
        <row r="399">
          <cell r="H399">
            <v>139</v>
          </cell>
          <cell r="I399">
            <v>26</v>
          </cell>
          <cell r="J399">
            <v>1073</v>
          </cell>
          <cell r="K399">
            <v>120</v>
          </cell>
        </row>
        <row r="400">
          <cell r="H400">
            <v>139</v>
          </cell>
          <cell r="I400">
            <v>72</v>
          </cell>
          <cell r="J400">
            <v>485</v>
          </cell>
          <cell r="K400">
            <v>120</v>
          </cell>
        </row>
        <row r="401">
          <cell r="H401">
            <v>140</v>
          </cell>
          <cell r="I401">
            <v>42</v>
          </cell>
          <cell r="J401">
            <v>1264</v>
          </cell>
          <cell r="K401">
            <v>120</v>
          </cell>
        </row>
        <row r="402">
          <cell r="H402">
            <v>140</v>
          </cell>
          <cell r="I402">
            <v>104</v>
          </cell>
          <cell r="J402">
            <v>405</v>
          </cell>
          <cell r="K402">
            <v>124</v>
          </cell>
        </row>
        <row r="403">
          <cell r="H403">
            <v>140</v>
          </cell>
          <cell r="I403">
            <v>9</v>
          </cell>
          <cell r="J403">
            <v>898</v>
          </cell>
          <cell r="K403">
            <v>120</v>
          </cell>
        </row>
        <row r="404">
          <cell r="H404">
            <v>140</v>
          </cell>
          <cell r="I404">
            <v>30</v>
          </cell>
          <cell r="J404">
            <v>739</v>
          </cell>
          <cell r="K404">
            <v>120</v>
          </cell>
        </row>
        <row r="405">
          <cell r="H405">
            <v>140</v>
          </cell>
          <cell r="I405">
            <v>44</v>
          </cell>
          <cell r="J405">
            <v>151</v>
          </cell>
          <cell r="K405">
            <v>120</v>
          </cell>
        </row>
        <row r="406">
          <cell r="H406">
            <v>140</v>
          </cell>
          <cell r="I406">
            <v>53</v>
          </cell>
          <cell r="J406">
            <v>1418</v>
          </cell>
          <cell r="K406">
            <v>120</v>
          </cell>
        </row>
        <row r="407">
          <cell r="H407">
            <v>140</v>
          </cell>
          <cell r="I407">
            <v>14</v>
          </cell>
          <cell r="J407">
            <v>885</v>
          </cell>
          <cell r="K407">
            <v>120</v>
          </cell>
        </row>
        <row r="408">
          <cell r="H408">
            <v>141</v>
          </cell>
          <cell r="I408">
            <v>9</v>
          </cell>
          <cell r="J408">
            <v>898</v>
          </cell>
          <cell r="K408">
            <v>120</v>
          </cell>
        </row>
        <row r="409">
          <cell r="H409">
            <v>141</v>
          </cell>
          <cell r="I409">
            <v>17</v>
          </cell>
          <cell r="J409">
            <v>1501</v>
          </cell>
          <cell r="K409">
            <v>120</v>
          </cell>
        </row>
        <row r="410">
          <cell r="H410">
            <v>141</v>
          </cell>
          <cell r="I410">
            <v>30</v>
          </cell>
          <cell r="J410">
            <v>860</v>
          </cell>
          <cell r="K410">
            <v>120</v>
          </cell>
        </row>
        <row r="411">
          <cell r="H411">
            <v>141</v>
          </cell>
          <cell r="I411">
            <v>23</v>
          </cell>
          <cell r="J411">
            <v>1453</v>
          </cell>
          <cell r="K411">
            <v>120</v>
          </cell>
        </row>
        <row r="412">
          <cell r="H412">
            <v>142</v>
          </cell>
          <cell r="I412">
            <v>22</v>
          </cell>
          <cell r="J412">
            <v>563</v>
          </cell>
          <cell r="K412">
            <v>120</v>
          </cell>
        </row>
        <row r="413">
          <cell r="H413">
            <v>143</v>
          </cell>
          <cell r="I413">
            <v>17</v>
          </cell>
          <cell r="J413">
            <v>597</v>
          </cell>
          <cell r="K413">
            <v>120</v>
          </cell>
        </row>
        <row r="414">
          <cell r="H414">
            <v>143</v>
          </cell>
          <cell r="I414">
            <v>68</v>
          </cell>
          <cell r="J414">
            <v>979</v>
          </cell>
          <cell r="K414">
            <v>120</v>
          </cell>
        </row>
        <row r="415">
          <cell r="H415">
            <v>144</v>
          </cell>
          <cell r="I415">
            <v>11</v>
          </cell>
          <cell r="J415">
            <v>763</v>
          </cell>
          <cell r="K415">
            <v>120</v>
          </cell>
        </row>
        <row r="416">
          <cell r="H416">
            <v>144</v>
          </cell>
          <cell r="I416">
            <v>39</v>
          </cell>
          <cell r="J416">
            <v>880</v>
          </cell>
          <cell r="K416">
            <v>120</v>
          </cell>
        </row>
        <row r="417">
          <cell r="H417">
            <v>145</v>
          </cell>
          <cell r="I417">
            <v>16</v>
          </cell>
          <cell r="J417">
            <v>597</v>
          </cell>
          <cell r="K417">
            <v>120</v>
          </cell>
        </row>
        <row r="418">
          <cell r="H418">
            <v>146</v>
          </cell>
          <cell r="I418">
            <v>22</v>
          </cell>
          <cell r="J418">
            <v>911</v>
          </cell>
          <cell r="K418">
            <v>120</v>
          </cell>
        </row>
        <row r="419">
          <cell r="H419">
            <v>146</v>
          </cell>
          <cell r="I419">
            <v>23</v>
          </cell>
          <cell r="J419">
            <v>716</v>
          </cell>
          <cell r="K419">
            <v>120</v>
          </cell>
        </row>
        <row r="420">
          <cell r="H420">
            <v>146</v>
          </cell>
          <cell r="I420">
            <v>46</v>
          </cell>
          <cell r="J420">
            <v>799</v>
          </cell>
          <cell r="K420">
            <v>120</v>
          </cell>
        </row>
        <row r="421">
          <cell r="H421">
            <v>147</v>
          </cell>
          <cell r="I421">
            <v>31</v>
          </cell>
          <cell r="J421">
            <v>909</v>
          </cell>
          <cell r="K421">
            <v>120</v>
          </cell>
        </row>
        <row r="422">
          <cell r="H422">
            <v>147</v>
          </cell>
          <cell r="I422">
            <v>42</v>
          </cell>
          <cell r="J422">
            <v>420</v>
          </cell>
          <cell r="K422">
            <v>120</v>
          </cell>
        </row>
        <row r="423">
          <cell r="H423">
            <v>147</v>
          </cell>
          <cell r="I423">
            <v>56</v>
          </cell>
          <cell r="J423">
            <v>710</v>
          </cell>
          <cell r="K423">
            <v>120</v>
          </cell>
        </row>
        <row r="424">
          <cell r="H424">
            <v>147</v>
          </cell>
          <cell r="I424">
            <v>108</v>
          </cell>
          <cell r="J424">
            <v>904</v>
          </cell>
          <cell r="K424">
            <v>128</v>
          </cell>
        </row>
        <row r="425">
          <cell r="H425">
            <v>148</v>
          </cell>
          <cell r="I425">
            <v>33</v>
          </cell>
          <cell r="J425">
            <v>519.1</v>
          </cell>
          <cell r="K425">
            <v>120</v>
          </cell>
        </row>
        <row r="426">
          <cell r="H426">
            <v>148</v>
          </cell>
          <cell r="I426">
            <v>36</v>
          </cell>
          <cell r="J426">
            <v>841</v>
          </cell>
          <cell r="K426">
            <v>120</v>
          </cell>
        </row>
        <row r="427">
          <cell r="H427">
            <v>148</v>
          </cell>
          <cell r="I427">
            <v>68</v>
          </cell>
          <cell r="J427">
            <v>997</v>
          </cell>
          <cell r="K427">
            <v>120</v>
          </cell>
        </row>
        <row r="428">
          <cell r="H428">
            <v>149</v>
          </cell>
          <cell r="I428">
            <v>14</v>
          </cell>
          <cell r="J428">
            <v>917</v>
          </cell>
          <cell r="K428">
            <v>120</v>
          </cell>
        </row>
        <row r="429">
          <cell r="H429">
            <v>150</v>
          </cell>
          <cell r="I429">
            <v>10</v>
          </cell>
          <cell r="J429">
            <v>923.5</v>
          </cell>
          <cell r="K429">
            <v>120</v>
          </cell>
        </row>
        <row r="430">
          <cell r="H430">
            <v>150</v>
          </cell>
          <cell r="I430">
            <v>43</v>
          </cell>
          <cell r="J430">
            <v>526</v>
          </cell>
          <cell r="K430">
            <v>120</v>
          </cell>
        </row>
        <row r="431">
          <cell r="H431">
            <v>150</v>
          </cell>
          <cell r="I431">
            <v>74</v>
          </cell>
          <cell r="J431">
            <v>933</v>
          </cell>
          <cell r="K431">
            <v>120</v>
          </cell>
        </row>
        <row r="432">
          <cell r="H432">
            <v>150</v>
          </cell>
          <cell r="I432">
            <v>13</v>
          </cell>
          <cell r="J432">
            <v>1068</v>
          </cell>
          <cell r="K432">
            <v>120</v>
          </cell>
        </row>
        <row r="433">
          <cell r="H433">
            <v>150</v>
          </cell>
          <cell r="I433">
            <v>14</v>
          </cell>
          <cell r="J433">
            <v>857</v>
          </cell>
          <cell r="K433">
            <v>120</v>
          </cell>
        </row>
        <row r="434">
          <cell r="H434">
            <v>151</v>
          </cell>
          <cell r="I434">
            <v>16</v>
          </cell>
          <cell r="J434">
            <v>909</v>
          </cell>
          <cell r="K434">
            <v>120</v>
          </cell>
        </row>
        <row r="435">
          <cell r="H435">
            <v>151</v>
          </cell>
          <cell r="I435">
            <v>23</v>
          </cell>
          <cell r="J435">
            <v>315</v>
          </cell>
          <cell r="K435">
            <v>120</v>
          </cell>
        </row>
        <row r="436">
          <cell r="H436">
            <v>151</v>
          </cell>
          <cell r="I436">
            <v>23</v>
          </cell>
          <cell r="J436">
            <v>868</v>
          </cell>
          <cell r="K436">
            <v>120</v>
          </cell>
        </row>
        <row r="437">
          <cell r="H437">
            <v>151</v>
          </cell>
          <cell r="I437">
            <v>23</v>
          </cell>
          <cell r="J437">
            <v>1433</v>
          </cell>
          <cell r="K437">
            <v>120</v>
          </cell>
        </row>
        <row r="438">
          <cell r="H438">
            <v>151</v>
          </cell>
          <cell r="I438">
            <v>23</v>
          </cell>
          <cell r="J438">
            <v>1422</v>
          </cell>
          <cell r="K438">
            <v>120</v>
          </cell>
        </row>
        <row r="439">
          <cell r="H439">
            <v>151</v>
          </cell>
          <cell r="I439">
            <v>53</v>
          </cell>
          <cell r="J439">
            <v>822</v>
          </cell>
          <cell r="K439">
            <v>120</v>
          </cell>
        </row>
        <row r="440">
          <cell r="H440">
            <v>152</v>
          </cell>
          <cell r="I440">
            <v>14</v>
          </cell>
          <cell r="J440">
            <v>903</v>
          </cell>
          <cell r="K440">
            <v>120</v>
          </cell>
        </row>
        <row r="441">
          <cell r="H441">
            <v>153</v>
          </cell>
          <cell r="I441">
            <v>9</v>
          </cell>
          <cell r="J441">
            <v>898</v>
          </cell>
          <cell r="K441">
            <v>120</v>
          </cell>
        </row>
        <row r="442">
          <cell r="H442">
            <v>153</v>
          </cell>
          <cell r="I442">
            <v>69</v>
          </cell>
          <cell r="J442">
            <v>458</v>
          </cell>
          <cell r="K442">
            <v>120</v>
          </cell>
        </row>
        <row r="443">
          <cell r="H443">
            <v>154</v>
          </cell>
          <cell r="I443">
            <v>9</v>
          </cell>
          <cell r="J443">
            <v>898</v>
          </cell>
          <cell r="K443">
            <v>120</v>
          </cell>
        </row>
        <row r="444">
          <cell r="H444">
            <v>154</v>
          </cell>
          <cell r="I444">
            <v>46</v>
          </cell>
          <cell r="J444">
            <v>1063</v>
          </cell>
          <cell r="K444">
            <v>120</v>
          </cell>
        </row>
        <row r="445">
          <cell r="H445">
            <v>155</v>
          </cell>
          <cell r="I445">
            <v>10</v>
          </cell>
          <cell r="J445">
            <v>1051</v>
          </cell>
          <cell r="K445">
            <v>120</v>
          </cell>
        </row>
        <row r="446">
          <cell r="H446">
            <v>155</v>
          </cell>
          <cell r="I446">
            <v>18</v>
          </cell>
          <cell r="J446">
            <v>1206</v>
          </cell>
          <cell r="K446">
            <v>120</v>
          </cell>
        </row>
        <row r="447">
          <cell r="H447">
            <v>155</v>
          </cell>
          <cell r="I447">
            <v>58</v>
          </cell>
          <cell r="J447">
            <v>1545</v>
          </cell>
          <cell r="K447">
            <v>120</v>
          </cell>
        </row>
        <row r="448">
          <cell r="H448">
            <v>156</v>
          </cell>
          <cell r="I448">
            <v>17</v>
          </cell>
          <cell r="J448">
            <v>499.3</v>
          </cell>
          <cell r="K448">
            <v>120</v>
          </cell>
        </row>
        <row r="449">
          <cell r="H449">
            <v>156</v>
          </cell>
          <cell r="I449">
            <v>109</v>
          </cell>
          <cell r="J449">
            <v>628</v>
          </cell>
          <cell r="K449">
            <v>129</v>
          </cell>
        </row>
        <row r="450">
          <cell r="H450">
            <v>156</v>
          </cell>
          <cell r="I450">
            <v>26</v>
          </cell>
          <cell r="J450">
            <v>866</v>
          </cell>
          <cell r="K450">
            <v>120</v>
          </cell>
        </row>
        <row r="451">
          <cell r="H451">
            <v>156</v>
          </cell>
          <cell r="I451">
            <v>38</v>
          </cell>
          <cell r="J451">
            <v>909.9</v>
          </cell>
          <cell r="K451">
            <v>120</v>
          </cell>
        </row>
        <row r="452">
          <cell r="H452">
            <v>156</v>
          </cell>
          <cell r="I452">
            <v>74</v>
          </cell>
          <cell r="J452">
            <v>1123</v>
          </cell>
          <cell r="K452">
            <v>120</v>
          </cell>
        </row>
        <row r="453">
          <cell r="H453">
            <v>157</v>
          </cell>
          <cell r="I453">
            <v>26</v>
          </cell>
          <cell r="J453">
            <v>912.3</v>
          </cell>
          <cell r="K453">
            <v>120</v>
          </cell>
        </row>
        <row r="454">
          <cell r="H454">
            <v>158</v>
          </cell>
          <cell r="I454">
            <v>67</v>
          </cell>
          <cell r="J454">
            <v>895</v>
          </cell>
          <cell r="K454">
            <v>120</v>
          </cell>
        </row>
        <row r="455">
          <cell r="H455">
            <v>158</v>
          </cell>
          <cell r="I455">
            <v>69</v>
          </cell>
          <cell r="J455">
            <v>373</v>
          </cell>
          <cell r="K455">
            <v>120</v>
          </cell>
        </row>
        <row r="456">
          <cell r="H456">
            <v>158</v>
          </cell>
          <cell r="I456">
            <v>49</v>
          </cell>
          <cell r="J456">
            <v>1104</v>
          </cell>
          <cell r="K456">
            <v>120</v>
          </cell>
        </row>
        <row r="457">
          <cell r="H457">
            <v>159</v>
          </cell>
          <cell r="I457">
            <v>28</v>
          </cell>
          <cell r="J457">
            <v>542</v>
          </cell>
          <cell r="K457">
            <v>120</v>
          </cell>
        </row>
        <row r="458">
          <cell r="H458">
            <v>159</v>
          </cell>
          <cell r="I458">
            <v>46</v>
          </cell>
          <cell r="J458">
            <v>848</v>
          </cell>
          <cell r="K458">
            <v>120</v>
          </cell>
        </row>
        <row r="459">
          <cell r="H459">
            <v>159</v>
          </cell>
          <cell r="I459">
            <v>89</v>
          </cell>
          <cell r="J459">
            <v>719</v>
          </cell>
          <cell r="K459">
            <v>120</v>
          </cell>
        </row>
        <row r="460">
          <cell r="H460">
            <v>160</v>
          </cell>
          <cell r="I460">
            <v>39</v>
          </cell>
          <cell r="J460">
            <v>794</v>
          </cell>
          <cell r="K460">
            <v>120</v>
          </cell>
        </row>
        <row r="461">
          <cell r="H461">
            <v>160</v>
          </cell>
          <cell r="I461">
            <v>63</v>
          </cell>
          <cell r="J461">
            <v>1039.8</v>
          </cell>
          <cell r="K461">
            <v>120</v>
          </cell>
        </row>
        <row r="462">
          <cell r="H462">
            <v>160</v>
          </cell>
          <cell r="I462">
            <v>37</v>
          </cell>
          <cell r="J462">
            <v>1154</v>
          </cell>
          <cell r="K462">
            <v>120</v>
          </cell>
        </row>
        <row r="463">
          <cell r="H463">
            <v>161</v>
          </cell>
          <cell r="I463">
            <v>19</v>
          </cell>
          <cell r="J463">
            <v>893</v>
          </cell>
          <cell r="K463">
            <v>120</v>
          </cell>
        </row>
        <row r="464">
          <cell r="H464">
            <v>161</v>
          </cell>
          <cell r="I464">
            <v>14</v>
          </cell>
          <cell r="J464">
            <v>828</v>
          </cell>
          <cell r="K464">
            <v>120</v>
          </cell>
        </row>
        <row r="465">
          <cell r="H465">
            <v>161</v>
          </cell>
          <cell r="I465">
            <v>23</v>
          </cell>
          <cell r="J465">
            <v>966</v>
          </cell>
          <cell r="K465">
            <v>120</v>
          </cell>
        </row>
        <row r="466">
          <cell r="H466">
            <v>161</v>
          </cell>
          <cell r="I466">
            <v>47</v>
          </cell>
          <cell r="J466">
            <v>314</v>
          </cell>
          <cell r="K466">
            <v>120</v>
          </cell>
        </row>
        <row r="467">
          <cell r="H467">
            <v>162</v>
          </cell>
          <cell r="I467">
            <v>12</v>
          </cell>
          <cell r="J467">
            <v>1093</v>
          </cell>
          <cell r="K467">
            <v>120</v>
          </cell>
        </row>
        <row r="468">
          <cell r="H468">
            <v>162</v>
          </cell>
          <cell r="I468">
            <v>23</v>
          </cell>
          <cell r="J468">
            <v>942.4</v>
          </cell>
          <cell r="K468">
            <v>120</v>
          </cell>
        </row>
        <row r="469">
          <cell r="H469">
            <v>163</v>
          </cell>
          <cell r="I469">
            <v>25</v>
          </cell>
          <cell r="J469">
            <v>244</v>
          </cell>
          <cell r="K469">
            <v>120</v>
          </cell>
        </row>
        <row r="470">
          <cell r="H470">
            <v>163</v>
          </cell>
          <cell r="I470">
            <v>61</v>
          </cell>
          <cell r="J470">
            <v>913</v>
          </cell>
          <cell r="K470">
            <v>120</v>
          </cell>
        </row>
        <row r="471">
          <cell r="H471">
            <v>164</v>
          </cell>
          <cell r="I471">
            <v>12</v>
          </cell>
          <cell r="J471">
            <v>741.9</v>
          </cell>
          <cell r="K471">
            <v>120</v>
          </cell>
        </row>
        <row r="472">
          <cell r="H472">
            <v>164</v>
          </cell>
          <cell r="I472">
            <v>31</v>
          </cell>
          <cell r="J472">
            <v>1006</v>
          </cell>
          <cell r="K472">
            <v>120</v>
          </cell>
        </row>
        <row r="473">
          <cell r="H473">
            <v>164</v>
          </cell>
          <cell r="I473">
            <v>58</v>
          </cell>
          <cell r="J473">
            <v>1034</v>
          </cell>
          <cell r="K473">
            <v>120</v>
          </cell>
        </row>
        <row r="474">
          <cell r="H474">
            <v>164</v>
          </cell>
          <cell r="I474">
            <v>31</v>
          </cell>
          <cell r="J474">
            <v>12147</v>
          </cell>
          <cell r="K474">
            <v>120</v>
          </cell>
        </row>
        <row r="475">
          <cell r="H475">
            <v>165</v>
          </cell>
          <cell r="I475">
            <v>31</v>
          </cell>
          <cell r="J475">
            <v>851</v>
          </cell>
          <cell r="K475">
            <v>120</v>
          </cell>
        </row>
        <row r="476">
          <cell r="H476">
            <v>165</v>
          </cell>
          <cell r="I476">
            <v>22</v>
          </cell>
          <cell r="J476">
            <v>705</v>
          </cell>
          <cell r="K476">
            <v>120</v>
          </cell>
        </row>
        <row r="477">
          <cell r="H477">
            <v>165</v>
          </cell>
          <cell r="I477">
            <v>25</v>
          </cell>
          <cell r="J477">
            <v>877</v>
          </cell>
          <cell r="K477">
            <v>120</v>
          </cell>
        </row>
        <row r="478">
          <cell r="H478">
            <v>165</v>
          </cell>
          <cell r="I478">
            <v>57</v>
          </cell>
          <cell r="J478">
            <v>590</v>
          </cell>
          <cell r="K478">
            <v>120</v>
          </cell>
        </row>
        <row r="479">
          <cell r="H479">
            <v>165</v>
          </cell>
          <cell r="I479">
            <v>14</v>
          </cell>
          <cell r="J479">
            <v>888.5</v>
          </cell>
          <cell r="K479">
            <v>120</v>
          </cell>
        </row>
        <row r="480">
          <cell r="H480">
            <v>165</v>
          </cell>
          <cell r="I480">
            <v>23</v>
          </cell>
          <cell r="J480">
            <v>727</v>
          </cell>
          <cell r="K480">
            <v>120</v>
          </cell>
        </row>
        <row r="481">
          <cell r="H481">
            <v>165</v>
          </cell>
          <cell r="I481">
            <v>29</v>
          </cell>
          <cell r="J481">
            <v>1211</v>
          </cell>
          <cell r="K481">
            <v>120</v>
          </cell>
        </row>
        <row r="482">
          <cell r="H482">
            <v>165</v>
          </cell>
          <cell r="I482">
            <v>58</v>
          </cell>
          <cell r="J482">
            <v>913</v>
          </cell>
          <cell r="K482">
            <v>120</v>
          </cell>
        </row>
        <row r="483">
          <cell r="H483">
            <v>166</v>
          </cell>
          <cell r="I483">
            <v>22</v>
          </cell>
          <cell r="J483">
            <v>875</v>
          </cell>
          <cell r="K483">
            <v>120</v>
          </cell>
        </row>
        <row r="484">
          <cell r="H484">
            <v>167</v>
          </cell>
          <cell r="I484">
            <v>13</v>
          </cell>
          <cell r="J484">
            <v>718</v>
          </cell>
          <cell r="K484">
            <v>120</v>
          </cell>
        </row>
        <row r="485">
          <cell r="H485">
            <v>167</v>
          </cell>
          <cell r="I485">
            <v>15</v>
          </cell>
          <cell r="J485">
            <v>1017</v>
          </cell>
          <cell r="K485">
            <v>120</v>
          </cell>
        </row>
        <row r="486">
          <cell r="H486">
            <v>167</v>
          </cell>
          <cell r="I486">
            <v>21</v>
          </cell>
          <cell r="J486">
            <v>1312</v>
          </cell>
          <cell r="K486">
            <v>120</v>
          </cell>
        </row>
        <row r="487">
          <cell r="H487">
            <v>168</v>
          </cell>
          <cell r="I487">
            <v>41</v>
          </cell>
          <cell r="J487">
            <v>1147</v>
          </cell>
          <cell r="K487">
            <v>120</v>
          </cell>
        </row>
        <row r="488">
          <cell r="H488">
            <v>168</v>
          </cell>
          <cell r="I488">
            <v>61</v>
          </cell>
          <cell r="J488">
            <v>1146</v>
          </cell>
          <cell r="K488">
            <v>120</v>
          </cell>
        </row>
        <row r="489">
          <cell r="H489">
            <v>168</v>
          </cell>
          <cell r="I489">
            <v>13</v>
          </cell>
          <cell r="J489">
            <v>830.9</v>
          </cell>
          <cell r="K489">
            <v>120</v>
          </cell>
        </row>
        <row r="490">
          <cell r="H490">
            <v>169</v>
          </cell>
          <cell r="I490">
            <v>26</v>
          </cell>
          <cell r="J490">
            <v>981</v>
          </cell>
          <cell r="K490">
            <v>120</v>
          </cell>
        </row>
        <row r="491">
          <cell r="H491">
            <v>169</v>
          </cell>
          <cell r="I491">
            <v>82</v>
          </cell>
          <cell r="J491">
            <v>246</v>
          </cell>
          <cell r="K491">
            <v>120</v>
          </cell>
        </row>
        <row r="492">
          <cell r="H492">
            <v>169</v>
          </cell>
          <cell r="I492">
            <v>11</v>
          </cell>
          <cell r="J492">
            <v>898</v>
          </cell>
          <cell r="K492">
            <v>120</v>
          </cell>
        </row>
        <row r="493">
          <cell r="H493">
            <v>169</v>
          </cell>
          <cell r="I493">
            <v>14</v>
          </cell>
          <cell r="J493">
            <v>993.6</v>
          </cell>
          <cell r="K493">
            <v>120</v>
          </cell>
        </row>
        <row r="494">
          <cell r="H494">
            <v>169</v>
          </cell>
          <cell r="I494">
            <v>22</v>
          </cell>
          <cell r="J494">
            <v>1340</v>
          </cell>
          <cell r="K494">
            <v>120</v>
          </cell>
        </row>
        <row r="495">
          <cell r="H495">
            <v>170</v>
          </cell>
          <cell r="I495">
            <v>13</v>
          </cell>
          <cell r="J495">
            <v>934.6</v>
          </cell>
          <cell r="K495">
            <v>120</v>
          </cell>
        </row>
        <row r="496">
          <cell r="H496">
            <v>170</v>
          </cell>
          <cell r="I496">
            <v>25</v>
          </cell>
          <cell r="J496">
            <v>1905</v>
          </cell>
          <cell r="K496">
            <v>120</v>
          </cell>
        </row>
        <row r="497">
          <cell r="H497">
            <v>170</v>
          </cell>
          <cell r="I497">
            <v>27</v>
          </cell>
          <cell r="J497">
            <v>469</v>
          </cell>
          <cell r="K497">
            <v>120</v>
          </cell>
        </row>
        <row r="498">
          <cell r="H498">
            <v>171</v>
          </cell>
          <cell r="I498">
            <v>75</v>
          </cell>
          <cell r="J498">
            <v>527</v>
          </cell>
          <cell r="K498">
            <v>120</v>
          </cell>
        </row>
        <row r="499">
          <cell r="H499">
            <v>172</v>
          </cell>
          <cell r="I499">
            <v>32</v>
          </cell>
          <cell r="J499">
            <v>854</v>
          </cell>
          <cell r="K499">
            <v>120</v>
          </cell>
        </row>
        <row r="500">
          <cell r="H500">
            <v>172</v>
          </cell>
          <cell r="I500">
            <v>23</v>
          </cell>
          <cell r="J500">
            <v>898</v>
          </cell>
          <cell r="K500">
            <v>120</v>
          </cell>
        </row>
        <row r="501">
          <cell r="H501">
            <v>172</v>
          </cell>
          <cell r="I501">
            <v>23</v>
          </cell>
          <cell r="J501">
            <v>1283</v>
          </cell>
          <cell r="K501">
            <v>120</v>
          </cell>
        </row>
        <row r="502">
          <cell r="H502">
            <v>173</v>
          </cell>
          <cell r="I502">
            <v>27</v>
          </cell>
          <cell r="J502">
            <v>793</v>
          </cell>
          <cell r="K502">
            <v>120</v>
          </cell>
        </row>
        <row r="503">
          <cell r="H503">
            <v>173</v>
          </cell>
          <cell r="I503">
            <v>23</v>
          </cell>
          <cell r="J503">
            <v>1461</v>
          </cell>
          <cell r="K503">
            <v>120</v>
          </cell>
        </row>
        <row r="504">
          <cell r="H504">
            <v>173</v>
          </cell>
          <cell r="I504">
            <v>32</v>
          </cell>
          <cell r="J504">
            <v>555.5</v>
          </cell>
          <cell r="K504">
            <v>120</v>
          </cell>
        </row>
        <row r="505">
          <cell r="H505">
            <v>173</v>
          </cell>
          <cell r="I505">
            <v>102</v>
          </cell>
          <cell r="J505">
            <v>788</v>
          </cell>
          <cell r="K505">
            <v>122</v>
          </cell>
        </row>
        <row r="506">
          <cell r="H506">
            <v>174</v>
          </cell>
          <cell r="I506">
            <v>15</v>
          </cell>
          <cell r="J506">
            <v>909</v>
          </cell>
          <cell r="K506">
            <v>120</v>
          </cell>
        </row>
        <row r="507">
          <cell r="H507">
            <v>174</v>
          </cell>
          <cell r="I507">
            <v>15</v>
          </cell>
          <cell r="J507">
            <v>860</v>
          </cell>
          <cell r="K507">
            <v>120</v>
          </cell>
        </row>
        <row r="508">
          <cell r="H508">
            <v>175</v>
          </cell>
          <cell r="I508">
            <v>10</v>
          </cell>
          <cell r="J508">
            <v>354</v>
          </cell>
          <cell r="K508">
            <v>120</v>
          </cell>
        </row>
        <row r="509">
          <cell r="H509">
            <v>175</v>
          </cell>
          <cell r="I509">
            <v>29</v>
          </cell>
          <cell r="J509">
            <v>595</v>
          </cell>
          <cell r="K509">
            <v>120</v>
          </cell>
        </row>
        <row r="510">
          <cell r="H510">
            <v>175</v>
          </cell>
          <cell r="I510">
            <v>15</v>
          </cell>
          <cell r="J510">
            <v>888.5</v>
          </cell>
          <cell r="K510">
            <v>120</v>
          </cell>
        </row>
        <row r="511">
          <cell r="H511">
            <v>175</v>
          </cell>
          <cell r="I511">
            <v>41</v>
          </cell>
          <cell r="J511">
            <v>811</v>
          </cell>
          <cell r="K511">
            <v>120</v>
          </cell>
        </row>
        <row r="512">
          <cell r="H512">
            <v>176</v>
          </cell>
          <cell r="I512">
            <v>27</v>
          </cell>
          <cell r="J512">
            <v>997</v>
          </cell>
          <cell r="K512">
            <v>120</v>
          </cell>
        </row>
        <row r="513">
          <cell r="H513">
            <v>176</v>
          </cell>
          <cell r="I513">
            <v>61</v>
          </cell>
          <cell r="J513">
            <v>923.4</v>
          </cell>
          <cell r="K513">
            <v>120</v>
          </cell>
        </row>
        <row r="514">
          <cell r="H514">
            <v>176</v>
          </cell>
          <cell r="I514">
            <v>63</v>
          </cell>
          <cell r="J514">
            <v>1270</v>
          </cell>
          <cell r="K514">
            <v>120</v>
          </cell>
        </row>
        <row r="515">
          <cell r="H515">
            <v>177</v>
          </cell>
          <cell r="I515">
            <v>63</v>
          </cell>
          <cell r="J515">
            <v>1515</v>
          </cell>
          <cell r="K515">
            <v>120</v>
          </cell>
        </row>
        <row r="516">
          <cell r="H516">
            <v>177</v>
          </cell>
          <cell r="I516">
            <v>27</v>
          </cell>
          <cell r="J516">
            <v>1047</v>
          </cell>
          <cell r="K516">
            <v>120</v>
          </cell>
        </row>
        <row r="517">
          <cell r="H517">
            <v>177</v>
          </cell>
          <cell r="I517">
            <v>45</v>
          </cell>
          <cell r="J517">
            <v>730</v>
          </cell>
          <cell r="K517">
            <v>120</v>
          </cell>
        </row>
        <row r="518">
          <cell r="H518">
            <v>177</v>
          </cell>
          <cell r="I518">
            <v>52</v>
          </cell>
          <cell r="J518">
            <v>1690</v>
          </cell>
          <cell r="K518">
            <v>120</v>
          </cell>
        </row>
        <row r="519">
          <cell r="H519">
            <v>178</v>
          </cell>
          <cell r="I519">
            <v>24</v>
          </cell>
          <cell r="J519">
            <v>1103</v>
          </cell>
          <cell r="K519">
            <v>120</v>
          </cell>
        </row>
        <row r="520">
          <cell r="H520">
            <v>179</v>
          </cell>
          <cell r="I520">
            <v>38</v>
          </cell>
          <cell r="J520">
            <v>910</v>
          </cell>
          <cell r="K520">
            <v>120</v>
          </cell>
        </row>
        <row r="521">
          <cell r="H521">
            <v>180</v>
          </cell>
          <cell r="I521">
            <v>11</v>
          </cell>
          <cell r="J521">
            <v>864</v>
          </cell>
          <cell r="K521">
            <v>120</v>
          </cell>
        </row>
        <row r="522">
          <cell r="H522">
            <v>180</v>
          </cell>
          <cell r="I522">
            <v>26</v>
          </cell>
          <cell r="J522">
            <v>934</v>
          </cell>
          <cell r="K522">
            <v>120</v>
          </cell>
        </row>
        <row r="523">
          <cell r="H523">
            <v>180</v>
          </cell>
          <cell r="I523">
            <v>62</v>
          </cell>
          <cell r="J523">
            <v>1152.5</v>
          </cell>
          <cell r="K523">
            <v>120</v>
          </cell>
        </row>
        <row r="524">
          <cell r="H524">
            <v>180</v>
          </cell>
          <cell r="I524">
            <v>14</v>
          </cell>
          <cell r="J524">
            <v>891</v>
          </cell>
          <cell r="K524">
            <v>120</v>
          </cell>
        </row>
        <row r="525">
          <cell r="H525">
            <v>181</v>
          </cell>
          <cell r="I525">
            <v>13</v>
          </cell>
          <cell r="J525">
            <v>671</v>
          </cell>
          <cell r="K525">
            <v>120</v>
          </cell>
        </row>
        <row r="526">
          <cell r="H526">
            <v>181</v>
          </cell>
          <cell r="I526">
            <v>12</v>
          </cell>
          <cell r="J526">
            <v>888.5</v>
          </cell>
          <cell r="K526">
            <v>120</v>
          </cell>
        </row>
        <row r="527">
          <cell r="H527">
            <v>181</v>
          </cell>
          <cell r="I527">
            <v>13</v>
          </cell>
          <cell r="J527">
            <v>963</v>
          </cell>
          <cell r="K527">
            <v>120</v>
          </cell>
        </row>
        <row r="528">
          <cell r="H528">
            <v>181</v>
          </cell>
          <cell r="I528">
            <v>48</v>
          </cell>
          <cell r="J528">
            <v>506</v>
          </cell>
          <cell r="K528">
            <v>120</v>
          </cell>
        </row>
        <row r="529">
          <cell r="H529">
            <v>181</v>
          </cell>
          <cell r="I529">
            <v>60</v>
          </cell>
          <cell r="J529">
            <v>902</v>
          </cell>
          <cell r="K529">
            <v>120</v>
          </cell>
        </row>
        <row r="530">
          <cell r="H530">
            <v>182</v>
          </cell>
          <cell r="I530">
            <v>31</v>
          </cell>
          <cell r="J530">
            <v>819</v>
          </cell>
          <cell r="K530">
            <v>120</v>
          </cell>
        </row>
        <row r="531">
          <cell r="H531">
            <v>182</v>
          </cell>
          <cell r="I531">
            <v>58</v>
          </cell>
          <cell r="J531">
            <v>489</v>
          </cell>
          <cell r="K531">
            <v>120</v>
          </cell>
        </row>
        <row r="532">
          <cell r="H532">
            <v>182</v>
          </cell>
          <cell r="I532">
            <v>80</v>
          </cell>
          <cell r="J532">
            <v>886</v>
          </cell>
          <cell r="K532">
            <v>120</v>
          </cell>
        </row>
        <row r="533">
          <cell r="H533">
            <v>182</v>
          </cell>
          <cell r="I533">
            <v>13</v>
          </cell>
          <cell r="J533">
            <v>1003.8</v>
          </cell>
          <cell r="K533">
            <v>120</v>
          </cell>
        </row>
        <row r="534">
          <cell r="H534">
            <v>182</v>
          </cell>
          <cell r="I534">
            <v>31</v>
          </cell>
          <cell r="J534">
            <v>339</v>
          </cell>
          <cell r="K534">
            <v>120</v>
          </cell>
        </row>
        <row r="535">
          <cell r="H535">
            <v>182</v>
          </cell>
          <cell r="I535">
            <v>49</v>
          </cell>
          <cell r="J535">
            <v>913.9</v>
          </cell>
          <cell r="K535">
            <v>120</v>
          </cell>
        </row>
        <row r="536">
          <cell r="H536">
            <v>183</v>
          </cell>
          <cell r="I536">
            <v>129</v>
          </cell>
          <cell r="J536">
            <v>920</v>
          </cell>
          <cell r="K536">
            <v>149</v>
          </cell>
        </row>
        <row r="537">
          <cell r="H537">
            <v>183</v>
          </cell>
          <cell r="I537">
            <v>56</v>
          </cell>
          <cell r="J537">
            <v>1022.4</v>
          </cell>
          <cell r="K537">
            <v>120</v>
          </cell>
        </row>
        <row r="538">
          <cell r="H538">
            <v>184</v>
          </cell>
          <cell r="I538">
            <v>51</v>
          </cell>
          <cell r="J538">
            <v>854</v>
          </cell>
          <cell r="K538">
            <v>120</v>
          </cell>
        </row>
        <row r="539">
          <cell r="H539">
            <v>184</v>
          </cell>
          <cell r="I539">
            <v>12</v>
          </cell>
          <cell r="J539">
            <v>576.79999999999995</v>
          </cell>
          <cell r="K539">
            <v>120</v>
          </cell>
        </row>
        <row r="540">
          <cell r="H540">
            <v>184</v>
          </cell>
          <cell r="I540">
            <v>21</v>
          </cell>
          <cell r="J540">
            <v>489</v>
          </cell>
          <cell r="K540">
            <v>120</v>
          </cell>
        </row>
        <row r="541">
          <cell r="H541">
            <v>184</v>
          </cell>
          <cell r="I541">
            <v>52</v>
          </cell>
          <cell r="J541">
            <v>1629</v>
          </cell>
          <cell r="K541">
            <v>120</v>
          </cell>
        </row>
        <row r="542">
          <cell r="H542">
            <v>184</v>
          </cell>
          <cell r="I542">
            <v>14</v>
          </cell>
          <cell r="J542">
            <v>898</v>
          </cell>
          <cell r="K542">
            <v>120</v>
          </cell>
        </row>
        <row r="543">
          <cell r="H543">
            <v>184</v>
          </cell>
          <cell r="I543">
            <v>15</v>
          </cell>
          <cell r="J543">
            <v>915</v>
          </cell>
          <cell r="K543">
            <v>120</v>
          </cell>
        </row>
        <row r="544">
          <cell r="H544">
            <v>185</v>
          </cell>
          <cell r="I544">
            <v>35</v>
          </cell>
          <cell r="J544">
            <v>755</v>
          </cell>
          <cell r="K544">
            <v>120</v>
          </cell>
        </row>
        <row r="545">
          <cell r="H545">
            <v>185</v>
          </cell>
          <cell r="I545">
            <v>38</v>
          </cell>
          <cell r="J545">
            <v>904.1</v>
          </cell>
          <cell r="K545">
            <v>120</v>
          </cell>
        </row>
        <row r="546">
          <cell r="H546">
            <v>186</v>
          </cell>
          <cell r="I546">
            <v>33</v>
          </cell>
          <cell r="J546">
            <v>889.7</v>
          </cell>
          <cell r="K546">
            <v>120</v>
          </cell>
        </row>
        <row r="547">
          <cell r="H547">
            <v>186</v>
          </cell>
          <cell r="I547">
            <v>145</v>
          </cell>
          <cell r="J547">
            <v>253</v>
          </cell>
          <cell r="K547">
            <v>165</v>
          </cell>
        </row>
        <row r="548">
          <cell r="H548">
            <v>186</v>
          </cell>
          <cell r="I548">
            <v>14</v>
          </cell>
          <cell r="J548">
            <v>890</v>
          </cell>
          <cell r="K548">
            <v>120</v>
          </cell>
        </row>
        <row r="549">
          <cell r="H549">
            <v>186</v>
          </cell>
          <cell r="I549">
            <v>44</v>
          </cell>
          <cell r="J549">
            <v>1041</v>
          </cell>
          <cell r="K549">
            <v>120</v>
          </cell>
        </row>
        <row r="550">
          <cell r="H550">
            <v>187</v>
          </cell>
          <cell r="I550">
            <v>31</v>
          </cell>
          <cell r="J550">
            <v>1005</v>
          </cell>
          <cell r="K550">
            <v>120</v>
          </cell>
        </row>
        <row r="551">
          <cell r="H551">
            <v>187</v>
          </cell>
          <cell r="I551">
            <v>41</v>
          </cell>
          <cell r="J551">
            <v>780</v>
          </cell>
          <cell r="K551">
            <v>120</v>
          </cell>
        </row>
        <row r="552">
          <cell r="H552">
            <v>187</v>
          </cell>
          <cell r="I552">
            <v>50</v>
          </cell>
          <cell r="J552">
            <v>1258</v>
          </cell>
          <cell r="K552">
            <v>120</v>
          </cell>
        </row>
        <row r="553">
          <cell r="H553">
            <v>187</v>
          </cell>
          <cell r="I553">
            <v>118</v>
          </cell>
          <cell r="J553">
            <v>462.3</v>
          </cell>
          <cell r="K553">
            <v>138</v>
          </cell>
        </row>
        <row r="554">
          <cell r="H554">
            <v>187</v>
          </cell>
          <cell r="I554">
            <v>15</v>
          </cell>
          <cell r="J554">
            <v>896</v>
          </cell>
          <cell r="K554">
            <v>120</v>
          </cell>
        </row>
        <row r="555">
          <cell r="H555">
            <v>188</v>
          </cell>
          <cell r="I555">
            <v>40</v>
          </cell>
          <cell r="J555">
            <v>1109</v>
          </cell>
          <cell r="K555">
            <v>120</v>
          </cell>
        </row>
        <row r="556">
          <cell r="H556">
            <v>188</v>
          </cell>
          <cell r="I556">
            <v>13</v>
          </cell>
          <cell r="J556">
            <v>898</v>
          </cell>
          <cell r="K556">
            <v>120</v>
          </cell>
        </row>
        <row r="557">
          <cell r="H557">
            <v>188</v>
          </cell>
          <cell r="I557">
            <v>14</v>
          </cell>
          <cell r="J557">
            <v>903</v>
          </cell>
          <cell r="K557">
            <v>120</v>
          </cell>
        </row>
        <row r="558">
          <cell r="H558">
            <v>189</v>
          </cell>
          <cell r="I558">
            <v>84</v>
          </cell>
          <cell r="J558">
            <v>886</v>
          </cell>
          <cell r="K558">
            <v>120</v>
          </cell>
        </row>
        <row r="559">
          <cell r="H559">
            <v>189</v>
          </cell>
          <cell r="I559">
            <v>25</v>
          </cell>
          <cell r="J559">
            <v>885</v>
          </cell>
          <cell r="K559">
            <v>120</v>
          </cell>
        </row>
        <row r="560">
          <cell r="H560">
            <v>190</v>
          </cell>
          <cell r="I560">
            <v>11</v>
          </cell>
          <cell r="J560">
            <v>934.6</v>
          </cell>
          <cell r="K560">
            <v>120</v>
          </cell>
        </row>
        <row r="561">
          <cell r="H561">
            <v>190</v>
          </cell>
          <cell r="I561">
            <v>57</v>
          </cell>
          <cell r="J561">
            <v>817</v>
          </cell>
          <cell r="K561">
            <v>120</v>
          </cell>
        </row>
        <row r="562">
          <cell r="H562">
            <v>190</v>
          </cell>
          <cell r="I562">
            <v>65</v>
          </cell>
          <cell r="J562">
            <v>841</v>
          </cell>
          <cell r="K562">
            <v>120</v>
          </cell>
        </row>
        <row r="563">
          <cell r="H563">
            <v>190</v>
          </cell>
          <cell r="I563">
            <v>70</v>
          </cell>
          <cell r="J563">
            <v>838</v>
          </cell>
          <cell r="K563">
            <v>120</v>
          </cell>
        </row>
        <row r="564">
          <cell r="H564">
            <v>190</v>
          </cell>
          <cell r="I564">
            <v>86</v>
          </cell>
          <cell r="J564">
            <v>890</v>
          </cell>
          <cell r="K564">
            <v>120</v>
          </cell>
        </row>
        <row r="565">
          <cell r="H565">
            <v>190</v>
          </cell>
          <cell r="I565">
            <v>111</v>
          </cell>
          <cell r="J565">
            <v>762.2</v>
          </cell>
          <cell r="K565">
            <v>131</v>
          </cell>
        </row>
        <row r="566">
          <cell r="H566">
            <v>191</v>
          </cell>
          <cell r="I566">
            <v>48</v>
          </cell>
          <cell r="J566">
            <v>829</v>
          </cell>
          <cell r="K566">
            <v>120</v>
          </cell>
        </row>
        <row r="567">
          <cell r="H567">
            <v>191</v>
          </cell>
          <cell r="I567">
            <v>20</v>
          </cell>
          <cell r="J567">
            <v>1312.8</v>
          </cell>
          <cell r="K567">
            <v>120</v>
          </cell>
        </row>
        <row r="568">
          <cell r="H568">
            <v>191</v>
          </cell>
          <cell r="I568">
            <v>25</v>
          </cell>
          <cell r="J568">
            <v>560</v>
          </cell>
          <cell r="K568">
            <v>120</v>
          </cell>
        </row>
        <row r="569">
          <cell r="H569">
            <v>191</v>
          </cell>
          <cell r="I569">
            <v>27</v>
          </cell>
          <cell r="J569">
            <v>736</v>
          </cell>
          <cell r="K569">
            <v>120</v>
          </cell>
        </row>
        <row r="570">
          <cell r="H570">
            <v>191</v>
          </cell>
          <cell r="I570">
            <v>91</v>
          </cell>
          <cell r="J570">
            <v>888</v>
          </cell>
          <cell r="K570">
            <v>120</v>
          </cell>
        </row>
        <row r="571">
          <cell r="H571">
            <v>191</v>
          </cell>
          <cell r="I571">
            <v>32</v>
          </cell>
          <cell r="J571">
            <v>763</v>
          </cell>
          <cell r="K571">
            <v>120</v>
          </cell>
        </row>
        <row r="572">
          <cell r="H572">
            <v>191</v>
          </cell>
          <cell r="I572">
            <v>34</v>
          </cell>
          <cell r="J572">
            <v>1035</v>
          </cell>
          <cell r="K572">
            <v>120</v>
          </cell>
        </row>
        <row r="573">
          <cell r="H573">
            <v>191</v>
          </cell>
          <cell r="I573">
            <v>63</v>
          </cell>
          <cell r="J573">
            <v>255</v>
          </cell>
          <cell r="K573">
            <v>120</v>
          </cell>
        </row>
        <row r="574">
          <cell r="H574">
            <v>192</v>
          </cell>
          <cell r="I574">
            <v>29</v>
          </cell>
          <cell r="J574">
            <v>453</v>
          </cell>
          <cell r="K574">
            <v>120</v>
          </cell>
        </row>
        <row r="575">
          <cell r="H575">
            <v>192</v>
          </cell>
          <cell r="I575">
            <v>16</v>
          </cell>
          <cell r="J575">
            <v>926.2</v>
          </cell>
          <cell r="K575">
            <v>120</v>
          </cell>
        </row>
        <row r="576">
          <cell r="H576">
            <v>193</v>
          </cell>
          <cell r="I576">
            <v>35</v>
          </cell>
          <cell r="J576">
            <v>444</v>
          </cell>
          <cell r="K576">
            <v>120</v>
          </cell>
        </row>
        <row r="577">
          <cell r="H577">
            <v>193</v>
          </cell>
          <cell r="I577">
            <v>14</v>
          </cell>
          <cell r="J577">
            <v>509</v>
          </cell>
          <cell r="K577">
            <v>120</v>
          </cell>
        </row>
        <row r="578">
          <cell r="H578">
            <v>193</v>
          </cell>
          <cell r="I578">
            <v>16</v>
          </cell>
          <cell r="J578">
            <v>719</v>
          </cell>
          <cell r="K578">
            <v>120</v>
          </cell>
        </row>
        <row r="579">
          <cell r="H579">
            <v>193</v>
          </cell>
          <cell r="I579">
            <v>54</v>
          </cell>
          <cell r="J579">
            <v>542</v>
          </cell>
          <cell r="K579">
            <v>120</v>
          </cell>
        </row>
        <row r="580">
          <cell r="H580">
            <v>193</v>
          </cell>
          <cell r="I580">
            <v>15</v>
          </cell>
          <cell r="J580">
            <v>910</v>
          </cell>
          <cell r="K580">
            <v>120</v>
          </cell>
        </row>
        <row r="581">
          <cell r="H581">
            <v>194</v>
          </cell>
          <cell r="I581">
            <v>78</v>
          </cell>
          <cell r="J581">
            <v>887</v>
          </cell>
          <cell r="K581">
            <v>120</v>
          </cell>
        </row>
        <row r="582">
          <cell r="H582">
            <v>194</v>
          </cell>
          <cell r="I582">
            <v>23</v>
          </cell>
          <cell r="J582">
            <v>1107</v>
          </cell>
          <cell r="K582">
            <v>120</v>
          </cell>
        </row>
        <row r="583">
          <cell r="H583">
            <v>195</v>
          </cell>
          <cell r="I583">
            <v>12</v>
          </cell>
          <cell r="J583">
            <v>1015</v>
          </cell>
          <cell r="K583">
            <v>120</v>
          </cell>
        </row>
        <row r="584">
          <cell r="H584">
            <v>197</v>
          </cell>
          <cell r="I584">
            <v>84</v>
          </cell>
          <cell r="J584">
            <v>752</v>
          </cell>
          <cell r="K584">
            <v>120</v>
          </cell>
        </row>
        <row r="585">
          <cell r="H585">
            <v>198</v>
          </cell>
          <cell r="I585">
            <v>38</v>
          </cell>
          <cell r="J585">
            <v>574</v>
          </cell>
          <cell r="K585">
            <v>120</v>
          </cell>
        </row>
        <row r="586">
          <cell r="H586">
            <v>198</v>
          </cell>
          <cell r="I586">
            <v>73</v>
          </cell>
          <cell r="J586">
            <v>940</v>
          </cell>
          <cell r="K586">
            <v>120</v>
          </cell>
        </row>
        <row r="587">
          <cell r="H587">
            <v>199</v>
          </cell>
          <cell r="I587">
            <v>11</v>
          </cell>
          <cell r="J587">
            <v>668</v>
          </cell>
          <cell r="K587">
            <v>120</v>
          </cell>
        </row>
        <row r="588">
          <cell r="H588">
            <v>199</v>
          </cell>
          <cell r="I588">
            <v>12</v>
          </cell>
          <cell r="J588">
            <v>545.20000000000005</v>
          </cell>
          <cell r="K588">
            <v>120</v>
          </cell>
        </row>
        <row r="589">
          <cell r="H589">
            <v>199</v>
          </cell>
          <cell r="I589">
            <v>52</v>
          </cell>
          <cell r="J589">
            <v>463</v>
          </cell>
          <cell r="K589">
            <v>120</v>
          </cell>
        </row>
        <row r="590">
          <cell r="H590">
            <v>199</v>
          </cell>
          <cell r="I590">
            <v>86</v>
          </cell>
          <cell r="J590">
            <v>374</v>
          </cell>
          <cell r="K590">
            <v>120</v>
          </cell>
        </row>
        <row r="591">
          <cell r="H591">
            <v>199</v>
          </cell>
          <cell r="I591">
            <v>14</v>
          </cell>
          <cell r="J591">
            <v>733</v>
          </cell>
          <cell r="K591">
            <v>120</v>
          </cell>
        </row>
        <row r="592">
          <cell r="H592">
            <v>199</v>
          </cell>
          <cell r="I592">
            <v>31</v>
          </cell>
          <cell r="J592">
            <v>479</v>
          </cell>
          <cell r="K592">
            <v>120</v>
          </cell>
        </row>
        <row r="593">
          <cell r="H593">
            <v>200</v>
          </cell>
          <cell r="I593">
            <v>11</v>
          </cell>
          <cell r="J593">
            <v>934.6</v>
          </cell>
          <cell r="K593">
            <v>120</v>
          </cell>
        </row>
        <row r="594">
          <cell r="H594">
            <v>200</v>
          </cell>
          <cell r="I594">
            <v>28</v>
          </cell>
          <cell r="J594">
            <v>364</v>
          </cell>
          <cell r="K594">
            <v>120</v>
          </cell>
        </row>
        <row r="595">
          <cell r="H595">
            <v>200</v>
          </cell>
          <cell r="I595">
            <v>13</v>
          </cell>
          <cell r="J595">
            <v>903</v>
          </cell>
          <cell r="K595">
            <v>120</v>
          </cell>
        </row>
        <row r="596">
          <cell r="H596">
            <v>200</v>
          </cell>
          <cell r="I596">
            <v>14</v>
          </cell>
          <cell r="J596">
            <v>903.2</v>
          </cell>
          <cell r="K596">
            <v>120</v>
          </cell>
        </row>
        <row r="597">
          <cell r="H597">
            <v>200</v>
          </cell>
          <cell r="I597">
            <v>14</v>
          </cell>
          <cell r="J597">
            <v>849.8</v>
          </cell>
          <cell r="K597">
            <v>120</v>
          </cell>
        </row>
        <row r="598">
          <cell r="H598">
            <v>200</v>
          </cell>
          <cell r="I598">
            <v>14</v>
          </cell>
          <cell r="J598">
            <v>542.5</v>
          </cell>
          <cell r="K598">
            <v>120</v>
          </cell>
        </row>
        <row r="599">
          <cell r="H599">
            <v>200</v>
          </cell>
          <cell r="I599">
            <v>14</v>
          </cell>
          <cell r="J599">
            <v>946</v>
          </cell>
          <cell r="K599">
            <v>120</v>
          </cell>
        </row>
        <row r="600">
          <cell r="H600">
            <v>201</v>
          </cell>
          <cell r="I600">
            <v>13</v>
          </cell>
          <cell r="J600">
            <v>903</v>
          </cell>
          <cell r="K600">
            <v>120</v>
          </cell>
        </row>
        <row r="601">
          <cell r="H601">
            <v>201</v>
          </cell>
          <cell r="I601">
            <v>13</v>
          </cell>
          <cell r="J601">
            <v>903</v>
          </cell>
          <cell r="K601">
            <v>120</v>
          </cell>
        </row>
        <row r="602">
          <cell r="H602">
            <v>201</v>
          </cell>
          <cell r="I602">
            <v>13</v>
          </cell>
          <cell r="J602">
            <v>903</v>
          </cell>
          <cell r="K602">
            <v>120</v>
          </cell>
        </row>
        <row r="603">
          <cell r="H603">
            <v>201</v>
          </cell>
          <cell r="I603">
            <v>13</v>
          </cell>
          <cell r="J603">
            <v>903</v>
          </cell>
          <cell r="K603">
            <v>120</v>
          </cell>
        </row>
        <row r="604">
          <cell r="H604">
            <v>201</v>
          </cell>
          <cell r="I604">
            <v>13</v>
          </cell>
          <cell r="J604">
            <v>903</v>
          </cell>
          <cell r="K604">
            <v>120</v>
          </cell>
        </row>
        <row r="605">
          <cell r="H605">
            <v>201</v>
          </cell>
          <cell r="I605">
            <v>13</v>
          </cell>
          <cell r="J605">
            <v>903</v>
          </cell>
          <cell r="K605">
            <v>120</v>
          </cell>
        </row>
        <row r="606">
          <cell r="H606">
            <v>201</v>
          </cell>
          <cell r="I606">
            <v>13</v>
          </cell>
          <cell r="J606">
            <v>903</v>
          </cell>
          <cell r="K606">
            <v>120</v>
          </cell>
        </row>
        <row r="607">
          <cell r="H607">
            <v>201</v>
          </cell>
          <cell r="I607">
            <v>13</v>
          </cell>
          <cell r="J607">
            <v>903</v>
          </cell>
          <cell r="K607">
            <v>120</v>
          </cell>
        </row>
        <row r="608">
          <cell r="H608">
            <v>201</v>
          </cell>
          <cell r="I608">
            <v>13</v>
          </cell>
          <cell r="J608">
            <v>903</v>
          </cell>
          <cell r="K608">
            <v>120</v>
          </cell>
        </row>
        <row r="609">
          <cell r="H609">
            <v>201</v>
          </cell>
          <cell r="I609">
            <v>13</v>
          </cell>
          <cell r="J609">
            <v>904.2</v>
          </cell>
          <cell r="K609">
            <v>120</v>
          </cell>
        </row>
        <row r="610">
          <cell r="H610">
            <v>201</v>
          </cell>
          <cell r="I610">
            <v>13</v>
          </cell>
          <cell r="J610">
            <v>904.7</v>
          </cell>
          <cell r="K610">
            <v>120</v>
          </cell>
        </row>
        <row r="611">
          <cell r="H611">
            <v>201</v>
          </cell>
          <cell r="I611">
            <v>13</v>
          </cell>
          <cell r="J611">
            <v>908.5</v>
          </cell>
          <cell r="K611">
            <v>120</v>
          </cell>
        </row>
        <row r="612">
          <cell r="H612">
            <v>201</v>
          </cell>
          <cell r="I612">
            <v>13</v>
          </cell>
          <cell r="J612">
            <v>908.5</v>
          </cell>
          <cell r="K612">
            <v>120</v>
          </cell>
        </row>
        <row r="613">
          <cell r="H613">
            <v>201</v>
          </cell>
          <cell r="I613">
            <v>13</v>
          </cell>
          <cell r="J613">
            <v>905.7</v>
          </cell>
          <cell r="K613">
            <v>120</v>
          </cell>
        </row>
        <row r="614">
          <cell r="H614">
            <v>201</v>
          </cell>
          <cell r="I614">
            <v>13</v>
          </cell>
          <cell r="J614">
            <v>908.5</v>
          </cell>
          <cell r="K614">
            <v>120</v>
          </cell>
        </row>
        <row r="615">
          <cell r="H615">
            <v>201</v>
          </cell>
          <cell r="I615">
            <v>13</v>
          </cell>
          <cell r="J615">
            <v>908.5</v>
          </cell>
          <cell r="K615">
            <v>120</v>
          </cell>
        </row>
        <row r="616">
          <cell r="H616">
            <v>201</v>
          </cell>
          <cell r="I616">
            <v>13</v>
          </cell>
          <cell r="J616">
            <v>908.5</v>
          </cell>
          <cell r="K616">
            <v>120</v>
          </cell>
        </row>
        <row r="617">
          <cell r="H617">
            <v>201</v>
          </cell>
          <cell r="I617">
            <v>13</v>
          </cell>
          <cell r="J617">
            <v>910</v>
          </cell>
          <cell r="K617">
            <v>120</v>
          </cell>
        </row>
        <row r="618">
          <cell r="H618">
            <v>201</v>
          </cell>
          <cell r="I618">
            <v>13</v>
          </cell>
          <cell r="J618">
            <v>908.5</v>
          </cell>
          <cell r="K618">
            <v>120</v>
          </cell>
        </row>
        <row r="619">
          <cell r="H619">
            <v>201</v>
          </cell>
          <cell r="I619">
            <v>13</v>
          </cell>
          <cell r="J619">
            <v>908.5</v>
          </cell>
          <cell r="K619">
            <v>120</v>
          </cell>
        </row>
        <row r="620">
          <cell r="H620">
            <v>201</v>
          </cell>
          <cell r="I620">
            <v>15</v>
          </cell>
          <cell r="J620">
            <v>884</v>
          </cell>
          <cell r="K620">
            <v>120</v>
          </cell>
        </row>
        <row r="621">
          <cell r="H621">
            <v>201</v>
          </cell>
          <cell r="I621">
            <v>33</v>
          </cell>
          <cell r="J621">
            <v>600.5</v>
          </cell>
          <cell r="K621">
            <v>120</v>
          </cell>
        </row>
        <row r="622">
          <cell r="H622">
            <v>202</v>
          </cell>
          <cell r="I622">
            <v>19</v>
          </cell>
          <cell r="J622">
            <v>1227</v>
          </cell>
          <cell r="K622">
            <v>120</v>
          </cell>
        </row>
        <row r="623">
          <cell r="H623">
            <v>202</v>
          </cell>
          <cell r="I623">
            <v>13</v>
          </cell>
          <cell r="J623">
            <v>903</v>
          </cell>
          <cell r="K623">
            <v>120</v>
          </cell>
        </row>
        <row r="624">
          <cell r="H624">
            <v>202</v>
          </cell>
          <cell r="I624">
            <v>64</v>
          </cell>
          <cell r="J624">
            <v>922.6</v>
          </cell>
          <cell r="K624">
            <v>120</v>
          </cell>
        </row>
        <row r="625">
          <cell r="H625">
            <v>203</v>
          </cell>
          <cell r="I625">
            <v>11</v>
          </cell>
          <cell r="J625">
            <v>802</v>
          </cell>
          <cell r="K625">
            <v>120</v>
          </cell>
        </row>
        <row r="626">
          <cell r="H626">
            <v>203</v>
          </cell>
          <cell r="I626">
            <v>32</v>
          </cell>
          <cell r="J626">
            <v>846</v>
          </cell>
          <cell r="K626">
            <v>120</v>
          </cell>
        </row>
        <row r="627">
          <cell r="H627">
            <v>203</v>
          </cell>
          <cell r="I627">
            <v>13</v>
          </cell>
          <cell r="J627">
            <v>888.5</v>
          </cell>
          <cell r="K627">
            <v>120</v>
          </cell>
        </row>
        <row r="628">
          <cell r="H628">
            <v>203</v>
          </cell>
          <cell r="I628">
            <v>33</v>
          </cell>
          <cell r="J628">
            <v>959</v>
          </cell>
          <cell r="K628">
            <v>120</v>
          </cell>
        </row>
        <row r="629">
          <cell r="H629">
            <v>204</v>
          </cell>
          <cell r="I629">
            <v>32</v>
          </cell>
          <cell r="J629">
            <v>1482</v>
          </cell>
          <cell r="K629">
            <v>120</v>
          </cell>
        </row>
        <row r="630">
          <cell r="H630">
            <v>204</v>
          </cell>
          <cell r="I630">
            <v>51</v>
          </cell>
          <cell r="J630">
            <v>912.6</v>
          </cell>
          <cell r="K630">
            <v>120</v>
          </cell>
        </row>
        <row r="631">
          <cell r="H631">
            <v>204</v>
          </cell>
          <cell r="I631">
            <v>75</v>
          </cell>
          <cell r="J631">
            <v>907</v>
          </cell>
          <cell r="K631">
            <v>120</v>
          </cell>
        </row>
        <row r="632">
          <cell r="H632">
            <v>204</v>
          </cell>
          <cell r="I632">
            <v>13</v>
          </cell>
          <cell r="J632">
            <v>908.5</v>
          </cell>
          <cell r="K632">
            <v>120</v>
          </cell>
        </row>
        <row r="633">
          <cell r="H633">
            <v>204</v>
          </cell>
          <cell r="I633">
            <v>13</v>
          </cell>
          <cell r="J633">
            <v>908.5</v>
          </cell>
          <cell r="K633">
            <v>120</v>
          </cell>
        </row>
        <row r="634">
          <cell r="H634">
            <v>204</v>
          </cell>
          <cell r="I634">
            <v>14</v>
          </cell>
          <cell r="J634">
            <v>888.5</v>
          </cell>
          <cell r="K634">
            <v>120</v>
          </cell>
        </row>
        <row r="635">
          <cell r="H635">
            <v>205</v>
          </cell>
          <cell r="I635">
            <v>50</v>
          </cell>
          <cell r="J635">
            <v>367</v>
          </cell>
          <cell r="K635">
            <v>120</v>
          </cell>
        </row>
        <row r="636">
          <cell r="H636">
            <v>205</v>
          </cell>
          <cell r="I636">
            <v>16</v>
          </cell>
          <cell r="J636">
            <v>902</v>
          </cell>
          <cell r="K636">
            <v>120</v>
          </cell>
        </row>
        <row r="637">
          <cell r="H637">
            <v>206</v>
          </cell>
          <cell r="I637">
            <v>39</v>
          </cell>
          <cell r="J637">
            <v>904</v>
          </cell>
          <cell r="K637">
            <v>120</v>
          </cell>
        </row>
        <row r="638">
          <cell r="H638">
            <v>206</v>
          </cell>
          <cell r="I638">
            <v>75</v>
          </cell>
          <cell r="J638">
            <v>896</v>
          </cell>
          <cell r="K638">
            <v>120</v>
          </cell>
        </row>
        <row r="639">
          <cell r="H639">
            <v>206</v>
          </cell>
          <cell r="I639">
            <v>82</v>
          </cell>
          <cell r="J639">
            <v>936</v>
          </cell>
          <cell r="K639">
            <v>120</v>
          </cell>
        </row>
        <row r="640">
          <cell r="H640">
            <v>206</v>
          </cell>
          <cell r="I640">
            <v>12</v>
          </cell>
          <cell r="J640">
            <v>1098</v>
          </cell>
          <cell r="K640">
            <v>120</v>
          </cell>
        </row>
        <row r="641">
          <cell r="H641">
            <v>206</v>
          </cell>
          <cell r="I641">
            <v>13</v>
          </cell>
          <cell r="J641">
            <v>908.5</v>
          </cell>
          <cell r="K641">
            <v>120</v>
          </cell>
        </row>
        <row r="642">
          <cell r="H642">
            <v>206</v>
          </cell>
          <cell r="I642">
            <v>28</v>
          </cell>
          <cell r="J642">
            <v>1099</v>
          </cell>
          <cell r="K642">
            <v>120</v>
          </cell>
        </row>
        <row r="643">
          <cell r="H643">
            <v>206</v>
          </cell>
          <cell r="I643">
            <v>57</v>
          </cell>
          <cell r="J643">
            <v>911.1</v>
          </cell>
          <cell r="K643">
            <v>120</v>
          </cell>
        </row>
        <row r="644">
          <cell r="H644">
            <v>207</v>
          </cell>
          <cell r="I644">
            <v>14</v>
          </cell>
          <cell r="J644">
            <v>710</v>
          </cell>
          <cell r="K644">
            <v>120</v>
          </cell>
        </row>
        <row r="645">
          <cell r="H645">
            <v>207</v>
          </cell>
          <cell r="I645">
            <v>31</v>
          </cell>
          <cell r="J645">
            <v>914.6</v>
          </cell>
          <cell r="K645">
            <v>120</v>
          </cell>
        </row>
        <row r="646">
          <cell r="H646">
            <v>207</v>
          </cell>
          <cell r="I646">
            <v>49</v>
          </cell>
          <cell r="J646">
            <v>1080</v>
          </cell>
          <cell r="K646">
            <v>120</v>
          </cell>
        </row>
        <row r="647">
          <cell r="H647">
            <v>207</v>
          </cell>
          <cell r="I647">
            <v>84</v>
          </cell>
          <cell r="J647">
            <v>851</v>
          </cell>
          <cell r="K647">
            <v>120</v>
          </cell>
        </row>
        <row r="648">
          <cell r="H648">
            <v>207</v>
          </cell>
          <cell r="I648">
            <v>95</v>
          </cell>
          <cell r="J648">
            <v>750</v>
          </cell>
          <cell r="K648">
            <v>120</v>
          </cell>
        </row>
        <row r="649">
          <cell r="H649">
            <v>207</v>
          </cell>
          <cell r="I649">
            <v>13</v>
          </cell>
          <cell r="J649">
            <v>901.3</v>
          </cell>
          <cell r="K649">
            <v>120</v>
          </cell>
        </row>
        <row r="650">
          <cell r="H650">
            <v>208</v>
          </cell>
          <cell r="I650">
            <v>37</v>
          </cell>
          <cell r="J650">
            <v>719</v>
          </cell>
          <cell r="K650">
            <v>120</v>
          </cell>
        </row>
        <row r="651">
          <cell r="H651">
            <v>208</v>
          </cell>
          <cell r="I651">
            <v>76</v>
          </cell>
          <cell r="J651">
            <v>1186</v>
          </cell>
          <cell r="K651">
            <v>120</v>
          </cell>
        </row>
        <row r="652">
          <cell r="H652">
            <v>208</v>
          </cell>
          <cell r="I652">
            <v>131</v>
          </cell>
          <cell r="J652">
            <v>592</v>
          </cell>
          <cell r="K652">
            <v>151</v>
          </cell>
        </row>
        <row r="653">
          <cell r="H653">
            <v>208</v>
          </cell>
          <cell r="I653">
            <v>14</v>
          </cell>
          <cell r="J653">
            <v>1180.0999999999999</v>
          </cell>
          <cell r="K653">
            <v>120</v>
          </cell>
        </row>
        <row r="654">
          <cell r="H654">
            <v>208</v>
          </cell>
          <cell r="I654">
            <v>14</v>
          </cell>
          <cell r="J654">
            <v>890.5</v>
          </cell>
          <cell r="K654">
            <v>120</v>
          </cell>
        </row>
        <row r="655">
          <cell r="H655">
            <v>208</v>
          </cell>
          <cell r="I655">
            <v>51</v>
          </cell>
          <cell r="J655">
            <v>983.4</v>
          </cell>
          <cell r="K655">
            <v>120</v>
          </cell>
        </row>
        <row r="656">
          <cell r="H656">
            <v>209</v>
          </cell>
          <cell r="I656">
            <v>23</v>
          </cell>
          <cell r="J656">
            <v>537</v>
          </cell>
          <cell r="K656">
            <v>120</v>
          </cell>
        </row>
        <row r="657">
          <cell r="H657">
            <v>209</v>
          </cell>
          <cell r="I657">
            <v>29</v>
          </cell>
          <cell r="J657">
            <v>851</v>
          </cell>
          <cell r="K657">
            <v>120</v>
          </cell>
        </row>
        <row r="658">
          <cell r="H658">
            <v>210</v>
          </cell>
          <cell r="I658">
            <v>17</v>
          </cell>
          <cell r="J658">
            <v>1479</v>
          </cell>
          <cell r="K658">
            <v>120</v>
          </cell>
        </row>
        <row r="659">
          <cell r="H659">
            <v>210</v>
          </cell>
          <cell r="I659">
            <v>20</v>
          </cell>
          <cell r="J659">
            <v>1367</v>
          </cell>
          <cell r="K659">
            <v>120</v>
          </cell>
        </row>
        <row r="660">
          <cell r="H660">
            <v>210</v>
          </cell>
          <cell r="I660">
            <v>21</v>
          </cell>
          <cell r="J660">
            <v>839</v>
          </cell>
          <cell r="K660">
            <v>120</v>
          </cell>
        </row>
        <row r="661">
          <cell r="H661">
            <v>211</v>
          </cell>
          <cell r="I661">
            <v>42</v>
          </cell>
          <cell r="J661">
            <v>1234.5</v>
          </cell>
          <cell r="K661">
            <v>120</v>
          </cell>
        </row>
        <row r="662">
          <cell r="H662">
            <v>211</v>
          </cell>
          <cell r="I662">
            <v>51</v>
          </cell>
          <cell r="J662">
            <v>905</v>
          </cell>
          <cell r="K662">
            <v>120</v>
          </cell>
        </row>
        <row r="663">
          <cell r="H663">
            <v>211</v>
          </cell>
          <cell r="I663">
            <v>57</v>
          </cell>
          <cell r="J663">
            <v>1075</v>
          </cell>
          <cell r="K663">
            <v>120</v>
          </cell>
        </row>
        <row r="664">
          <cell r="H664">
            <v>212</v>
          </cell>
          <cell r="I664">
            <v>22</v>
          </cell>
          <cell r="J664">
            <v>911</v>
          </cell>
          <cell r="K664">
            <v>120</v>
          </cell>
        </row>
        <row r="665">
          <cell r="H665">
            <v>212</v>
          </cell>
          <cell r="I665">
            <v>10</v>
          </cell>
          <cell r="J665">
            <v>888.5</v>
          </cell>
          <cell r="K665">
            <v>120</v>
          </cell>
        </row>
        <row r="666">
          <cell r="H666">
            <v>212</v>
          </cell>
          <cell r="I666">
            <v>15</v>
          </cell>
          <cell r="J666">
            <v>875.1</v>
          </cell>
          <cell r="K666">
            <v>120</v>
          </cell>
        </row>
        <row r="667">
          <cell r="H667">
            <v>212</v>
          </cell>
          <cell r="I667">
            <v>66</v>
          </cell>
          <cell r="J667">
            <v>690</v>
          </cell>
          <cell r="K667">
            <v>120</v>
          </cell>
        </row>
        <row r="668">
          <cell r="H668">
            <v>212</v>
          </cell>
          <cell r="I668">
            <v>67</v>
          </cell>
          <cell r="J668">
            <v>1140</v>
          </cell>
          <cell r="K668">
            <v>120</v>
          </cell>
        </row>
        <row r="669">
          <cell r="H669">
            <v>212</v>
          </cell>
          <cell r="I669">
            <v>83</v>
          </cell>
          <cell r="J669">
            <v>456</v>
          </cell>
          <cell r="K669">
            <v>120</v>
          </cell>
        </row>
        <row r="670">
          <cell r="H670">
            <v>212</v>
          </cell>
          <cell r="I670">
            <v>13</v>
          </cell>
          <cell r="J670">
            <v>1135.9000000000001</v>
          </cell>
          <cell r="K670">
            <v>120</v>
          </cell>
        </row>
        <row r="671">
          <cell r="H671">
            <v>212</v>
          </cell>
          <cell r="I671">
            <v>13</v>
          </cell>
          <cell r="J671">
            <v>901.9</v>
          </cell>
          <cell r="K671">
            <v>120</v>
          </cell>
        </row>
        <row r="672">
          <cell r="H672">
            <v>213</v>
          </cell>
          <cell r="I672">
            <v>56</v>
          </cell>
          <cell r="J672">
            <v>131.80000000000001</v>
          </cell>
          <cell r="K672">
            <v>120</v>
          </cell>
        </row>
        <row r="673">
          <cell r="H673">
            <v>213</v>
          </cell>
          <cell r="I673">
            <v>13</v>
          </cell>
          <cell r="J673">
            <v>571.6</v>
          </cell>
          <cell r="K673">
            <v>120</v>
          </cell>
        </row>
        <row r="674">
          <cell r="H674">
            <v>213</v>
          </cell>
          <cell r="I674">
            <v>57</v>
          </cell>
          <cell r="J674">
            <v>1017</v>
          </cell>
          <cell r="K674">
            <v>120</v>
          </cell>
        </row>
        <row r="675">
          <cell r="H675">
            <v>214</v>
          </cell>
          <cell r="I675">
            <v>17</v>
          </cell>
          <cell r="J675">
            <v>895</v>
          </cell>
          <cell r="K675">
            <v>120</v>
          </cell>
        </row>
        <row r="676">
          <cell r="H676">
            <v>214</v>
          </cell>
          <cell r="I676">
            <v>25</v>
          </cell>
          <cell r="J676">
            <v>904</v>
          </cell>
          <cell r="K676">
            <v>120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3">
          <cell r="A13">
            <v>4</v>
          </cell>
        </row>
      </sheetData>
      <sheetData sheetId="62"/>
      <sheetData sheetId="63"/>
      <sheetData sheetId="64" refreshError="1"/>
      <sheetData sheetId="65" refreshError="1"/>
      <sheetData sheetId="66" refreshError="1"/>
      <sheetData sheetId="67"/>
      <sheetData sheetId="68">
        <row r="13">
          <cell r="A13">
            <v>6</v>
          </cell>
        </row>
      </sheetData>
      <sheetData sheetId="69">
        <row r="13">
          <cell r="A13">
            <v>6</v>
          </cell>
        </row>
      </sheetData>
      <sheetData sheetId="70">
        <row r="13">
          <cell r="A13">
            <v>6</v>
          </cell>
        </row>
      </sheetData>
      <sheetData sheetId="71"/>
      <sheetData sheetId="72">
        <row r="13">
          <cell r="A13">
            <v>6</v>
          </cell>
        </row>
      </sheetData>
      <sheetData sheetId="73"/>
      <sheetData sheetId="74"/>
      <sheetData sheetId="75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VDR Code"/>
      <sheetName val="Legend"/>
    </sheetNames>
    <sheetDataSet>
      <sheetData sheetId="0"/>
      <sheetData sheetId="1">
        <row r="1">
          <cell r="A1" t="str">
            <v>A01</v>
          </cell>
        </row>
        <row r="2">
          <cell r="A2" t="str">
            <v>A02</v>
          </cell>
        </row>
        <row r="3">
          <cell r="A3" t="str">
            <v>B01</v>
          </cell>
        </row>
        <row r="4">
          <cell r="A4" t="str">
            <v>B02</v>
          </cell>
        </row>
        <row r="5">
          <cell r="A5" t="str">
            <v>B03</v>
          </cell>
        </row>
        <row r="6">
          <cell r="A6" t="str">
            <v>B04</v>
          </cell>
        </row>
        <row r="7">
          <cell r="A7" t="str">
            <v>B05</v>
          </cell>
        </row>
        <row r="8">
          <cell r="A8" t="str">
            <v>B06</v>
          </cell>
        </row>
        <row r="9">
          <cell r="A9" t="str">
            <v>B07</v>
          </cell>
        </row>
        <row r="10">
          <cell r="A10" t="str">
            <v>B08</v>
          </cell>
        </row>
        <row r="11">
          <cell r="A11" t="str">
            <v>B09</v>
          </cell>
        </row>
        <row r="12">
          <cell r="A12" t="str">
            <v>B99</v>
          </cell>
        </row>
        <row r="13">
          <cell r="A13" t="str">
            <v>C01</v>
          </cell>
        </row>
        <row r="14">
          <cell r="A14" t="str">
            <v>C02</v>
          </cell>
        </row>
        <row r="15">
          <cell r="A15" t="str">
            <v>C03</v>
          </cell>
        </row>
        <row r="16">
          <cell r="A16" t="str">
            <v>C04</v>
          </cell>
        </row>
        <row r="17">
          <cell r="A17" t="str">
            <v>C05</v>
          </cell>
        </row>
        <row r="18">
          <cell r="A18" t="str">
            <v>C06</v>
          </cell>
        </row>
        <row r="19">
          <cell r="A19" t="str">
            <v>C07</v>
          </cell>
        </row>
        <row r="20">
          <cell r="A20" t="str">
            <v>C08</v>
          </cell>
        </row>
        <row r="21">
          <cell r="A21" t="str">
            <v>C09</v>
          </cell>
        </row>
        <row r="22">
          <cell r="A22" t="str">
            <v>C10</v>
          </cell>
        </row>
        <row r="23">
          <cell r="A23" t="str">
            <v>C11</v>
          </cell>
        </row>
        <row r="24">
          <cell r="A24" t="str">
            <v>C12</v>
          </cell>
        </row>
        <row r="25">
          <cell r="A25" t="str">
            <v>C13</v>
          </cell>
        </row>
        <row r="26">
          <cell r="A26" t="str">
            <v>C14</v>
          </cell>
        </row>
        <row r="27">
          <cell r="A27" t="str">
            <v>C15</v>
          </cell>
        </row>
        <row r="28">
          <cell r="A28" t="str">
            <v>C16</v>
          </cell>
        </row>
        <row r="29">
          <cell r="A29" t="str">
            <v>C17</v>
          </cell>
        </row>
        <row r="30">
          <cell r="A30" t="str">
            <v>C18</v>
          </cell>
        </row>
        <row r="31">
          <cell r="A31" t="str">
            <v>C19</v>
          </cell>
        </row>
        <row r="32">
          <cell r="A32" t="str">
            <v>C23</v>
          </cell>
        </row>
        <row r="33">
          <cell r="A33" t="str">
            <v>C24</v>
          </cell>
        </row>
        <row r="34">
          <cell r="A34" t="str">
            <v>C25</v>
          </cell>
        </row>
        <row r="35">
          <cell r="A35" t="str">
            <v>C26</v>
          </cell>
        </row>
        <row r="36">
          <cell r="A36" t="str">
            <v>C27</v>
          </cell>
        </row>
        <row r="37">
          <cell r="A37" t="str">
            <v>C28</v>
          </cell>
        </row>
        <row r="38">
          <cell r="A38" t="str">
            <v>C29</v>
          </cell>
        </row>
        <row r="39">
          <cell r="A39" t="str">
            <v>C30</v>
          </cell>
        </row>
        <row r="40">
          <cell r="A40" t="str">
            <v>C31</v>
          </cell>
        </row>
        <row r="41">
          <cell r="A41" t="str">
            <v>C32</v>
          </cell>
        </row>
        <row r="42">
          <cell r="A42" t="str">
            <v>C99</v>
          </cell>
        </row>
        <row r="43">
          <cell r="A43" t="str">
            <v>D01</v>
          </cell>
        </row>
        <row r="44">
          <cell r="A44" t="str">
            <v>D02</v>
          </cell>
        </row>
        <row r="45">
          <cell r="A45" t="str">
            <v>D03</v>
          </cell>
        </row>
        <row r="46">
          <cell r="A46" t="str">
            <v>D04</v>
          </cell>
        </row>
        <row r="47">
          <cell r="A47" t="str">
            <v>D05</v>
          </cell>
        </row>
        <row r="48">
          <cell r="A48" t="str">
            <v>D06</v>
          </cell>
        </row>
        <row r="49">
          <cell r="A49" t="str">
            <v>D07</v>
          </cell>
        </row>
        <row r="50">
          <cell r="A50" t="str">
            <v>D08</v>
          </cell>
        </row>
        <row r="51">
          <cell r="A51" t="str">
            <v>D09</v>
          </cell>
        </row>
        <row r="52">
          <cell r="A52" t="str">
            <v>D10</v>
          </cell>
        </row>
        <row r="53">
          <cell r="A53" t="str">
            <v>D11</v>
          </cell>
        </row>
        <row r="54">
          <cell r="A54" t="str">
            <v>D12</v>
          </cell>
        </row>
        <row r="55">
          <cell r="A55" t="str">
            <v>D13</v>
          </cell>
        </row>
        <row r="56">
          <cell r="A56" t="str">
            <v>D14</v>
          </cell>
        </row>
        <row r="57">
          <cell r="A57" t="str">
            <v>D15</v>
          </cell>
        </row>
        <row r="58">
          <cell r="A58" t="str">
            <v>D16</v>
          </cell>
        </row>
        <row r="59">
          <cell r="A59" t="str">
            <v>D17</v>
          </cell>
        </row>
        <row r="60">
          <cell r="A60" t="str">
            <v>D18</v>
          </cell>
        </row>
        <row r="61">
          <cell r="A61" t="str">
            <v>D99</v>
          </cell>
        </row>
        <row r="62">
          <cell r="A62" t="str">
            <v>E01</v>
          </cell>
        </row>
        <row r="63">
          <cell r="A63" t="str">
            <v>E02</v>
          </cell>
        </row>
        <row r="64">
          <cell r="A64" t="str">
            <v>E03</v>
          </cell>
        </row>
        <row r="65">
          <cell r="A65" t="str">
            <v>E04</v>
          </cell>
        </row>
        <row r="66">
          <cell r="A66" t="str">
            <v>E05</v>
          </cell>
        </row>
        <row r="67">
          <cell r="A67" t="str">
            <v>E06</v>
          </cell>
        </row>
        <row r="68">
          <cell r="A68" t="str">
            <v>E07</v>
          </cell>
        </row>
        <row r="69">
          <cell r="A69" t="str">
            <v>E08</v>
          </cell>
        </row>
        <row r="70">
          <cell r="A70" t="str">
            <v>E09</v>
          </cell>
        </row>
        <row r="71">
          <cell r="A71" t="str">
            <v>E10</v>
          </cell>
        </row>
        <row r="72">
          <cell r="A72" t="str">
            <v>E99</v>
          </cell>
        </row>
        <row r="73">
          <cell r="A73" t="str">
            <v>F01</v>
          </cell>
        </row>
        <row r="74">
          <cell r="A74" t="str">
            <v>F02</v>
          </cell>
        </row>
        <row r="75">
          <cell r="A75" t="str">
            <v>F03</v>
          </cell>
        </row>
        <row r="76">
          <cell r="A76" t="str">
            <v>F04</v>
          </cell>
        </row>
        <row r="77">
          <cell r="A77" t="str">
            <v>F05</v>
          </cell>
        </row>
        <row r="78">
          <cell r="A78" t="str">
            <v>F06</v>
          </cell>
        </row>
        <row r="79">
          <cell r="A79" t="str">
            <v>F07</v>
          </cell>
        </row>
        <row r="80">
          <cell r="A80" t="str">
            <v>F08</v>
          </cell>
        </row>
        <row r="81">
          <cell r="A81" t="str">
            <v>F09</v>
          </cell>
        </row>
        <row r="82">
          <cell r="A82" t="str">
            <v>F10</v>
          </cell>
        </row>
        <row r="83">
          <cell r="A83" t="str">
            <v>F11</v>
          </cell>
        </row>
        <row r="84">
          <cell r="A84" t="str">
            <v>F12</v>
          </cell>
        </row>
        <row r="85">
          <cell r="A85" t="str">
            <v>F13</v>
          </cell>
        </row>
        <row r="86">
          <cell r="A86" t="str">
            <v>F14</v>
          </cell>
        </row>
        <row r="87">
          <cell r="A87" t="str">
            <v>F15</v>
          </cell>
        </row>
        <row r="88">
          <cell r="A88" t="str">
            <v>F16</v>
          </cell>
        </row>
        <row r="89">
          <cell r="A89" t="str">
            <v>F17</v>
          </cell>
        </row>
        <row r="90">
          <cell r="A90" t="str">
            <v>F18</v>
          </cell>
        </row>
        <row r="91">
          <cell r="A91" t="str">
            <v>F19</v>
          </cell>
        </row>
        <row r="92">
          <cell r="A92" t="str">
            <v>F20</v>
          </cell>
        </row>
        <row r="93">
          <cell r="A93" t="str">
            <v>F21</v>
          </cell>
        </row>
        <row r="94">
          <cell r="A94" t="str">
            <v>F99</v>
          </cell>
        </row>
        <row r="95">
          <cell r="A95" t="str">
            <v>G01</v>
          </cell>
        </row>
        <row r="96">
          <cell r="A96" t="str">
            <v>G02</v>
          </cell>
        </row>
        <row r="97">
          <cell r="A97" t="str">
            <v>G03</v>
          </cell>
        </row>
        <row r="98">
          <cell r="A98" t="str">
            <v>G04</v>
          </cell>
        </row>
        <row r="99">
          <cell r="A99" t="str">
            <v>G05</v>
          </cell>
        </row>
        <row r="100">
          <cell r="A100" t="str">
            <v>G06</v>
          </cell>
        </row>
        <row r="101">
          <cell r="A101" t="str">
            <v>G07</v>
          </cell>
        </row>
        <row r="102">
          <cell r="A102" t="str">
            <v>G08</v>
          </cell>
        </row>
        <row r="103">
          <cell r="A103" t="str">
            <v>G09</v>
          </cell>
        </row>
        <row r="104">
          <cell r="A104" t="str">
            <v>G10</v>
          </cell>
        </row>
        <row r="105">
          <cell r="A105" t="str">
            <v>G11</v>
          </cell>
        </row>
        <row r="106">
          <cell r="A106" t="str">
            <v>G12</v>
          </cell>
        </row>
        <row r="107">
          <cell r="A107" t="str">
            <v>G13</v>
          </cell>
        </row>
        <row r="108">
          <cell r="A108" t="str">
            <v>G14</v>
          </cell>
        </row>
        <row r="109">
          <cell r="A109" t="str">
            <v>G15</v>
          </cell>
        </row>
        <row r="110">
          <cell r="A110" t="str">
            <v>G16</v>
          </cell>
        </row>
        <row r="111">
          <cell r="A111" t="str">
            <v>G17</v>
          </cell>
        </row>
        <row r="112">
          <cell r="A112" t="str">
            <v>G18</v>
          </cell>
        </row>
        <row r="113">
          <cell r="A113" t="str">
            <v>G19</v>
          </cell>
        </row>
        <row r="114">
          <cell r="A114" t="str">
            <v>G20</v>
          </cell>
        </row>
        <row r="115">
          <cell r="A115" t="str">
            <v>G21</v>
          </cell>
        </row>
        <row r="116">
          <cell r="A116" t="str">
            <v>G22</v>
          </cell>
        </row>
        <row r="117">
          <cell r="A117" t="str">
            <v>G23</v>
          </cell>
        </row>
        <row r="118">
          <cell r="A118" t="str">
            <v>G24</v>
          </cell>
        </row>
        <row r="119">
          <cell r="A119" t="str">
            <v>G25</v>
          </cell>
        </row>
        <row r="120">
          <cell r="A120" t="str">
            <v>G26</v>
          </cell>
        </row>
        <row r="121">
          <cell r="A121" t="str">
            <v>G27</v>
          </cell>
        </row>
        <row r="122">
          <cell r="A122" t="str">
            <v>G28</v>
          </cell>
        </row>
        <row r="123">
          <cell r="A123" t="str">
            <v>G29</v>
          </cell>
        </row>
        <row r="124">
          <cell r="A124" t="str">
            <v>G30</v>
          </cell>
        </row>
        <row r="125">
          <cell r="A125" t="str">
            <v>G31</v>
          </cell>
        </row>
        <row r="126">
          <cell r="A126" t="str">
            <v>G32</v>
          </cell>
        </row>
        <row r="127">
          <cell r="A127" t="str">
            <v>G33</v>
          </cell>
        </row>
        <row r="128">
          <cell r="A128" t="str">
            <v>G34</v>
          </cell>
        </row>
        <row r="129">
          <cell r="A129" t="str">
            <v>G35</v>
          </cell>
        </row>
        <row r="130">
          <cell r="A130" t="str">
            <v>G36</v>
          </cell>
        </row>
        <row r="131">
          <cell r="A131" t="str">
            <v>G37</v>
          </cell>
        </row>
        <row r="132">
          <cell r="A132" t="str">
            <v>G99</v>
          </cell>
        </row>
        <row r="133">
          <cell r="A133" t="str">
            <v>H01</v>
          </cell>
        </row>
        <row r="134">
          <cell r="A134" t="str">
            <v>H02</v>
          </cell>
        </row>
        <row r="135">
          <cell r="A135" t="str">
            <v>H03</v>
          </cell>
        </row>
        <row r="136">
          <cell r="A136" t="str">
            <v>H04</v>
          </cell>
        </row>
        <row r="137">
          <cell r="A137" t="str">
            <v>H05</v>
          </cell>
        </row>
        <row r="138">
          <cell r="A138" t="str">
            <v>H06</v>
          </cell>
        </row>
        <row r="139">
          <cell r="A139" t="str">
            <v>H07</v>
          </cell>
        </row>
        <row r="140">
          <cell r="A140" t="str">
            <v>H08</v>
          </cell>
        </row>
        <row r="141">
          <cell r="A141" t="str">
            <v>H09</v>
          </cell>
        </row>
        <row r="142">
          <cell r="A142" t="str">
            <v>H10</v>
          </cell>
        </row>
        <row r="143">
          <cell r="A143" t="str">
            <v>H11</v>
          </cell>
        </row>
        <row r="144">
          <cell r="A144" t="str">
            <v>H12</v>
          </cell>
        </row>
        <row r="145">
          <cell r="A145" t="str">
            <v>H13</v>
          </cell>
        </row>
        <row r="146">
          <cell r="A146" t="str">
            <v>H14</v>
          </cell>
        </row>
        <row r="147">
          <cell r="A147" t="str">
            <v>H15</v>
          </cell>
        </row>
        <row r="148">
          <cell r="A148" t="str">
            <v>H16</v>
          </cell>
        </row>
        <row r="149">
          <cell r="A149" t="str">
            <v>H17</v>
          </cell>
        </row>
        <row r="150">
          <cell r="A150" t="str">
            <v>H18</v>
          </cell>
        </row>
        <row r="151">
          <cell r="A151" t="str">
            <v>H99</v>
          </cell>
        </row>
        <row r="152">
          <cell r="A152" t="str">
            <v>J01</v>
          </cell>
        </row>
        <row r="153">
          <cell r="A153" t="str">
            <v>J02</v>
          </cell>
        </row>
        <row r="154">
          <cell r="A154" t="str">
            <v>J03</v>
          </cell>
        </row>
        <row r="155">
          <cell r="A155" t="str">
            <v>J04</v>
          </cell>
        </row>
        <row r="156">
          <cell r="A156" t="str">
            <v>J05</v>
          </cell>
        </row>
        <row r="157">
          <cell r="A157" t="str">
            <v>J06</v>
          </cell>
        </row>
        <row r="158">
          <cell r="A158" t="str">
            <v>J07</v>
          </cell>
        </row>
        <row r="159">
          <cell r="A159" t="str">
            <v>J08</v>
          </cell>
        </row>
        <row r="160">
          <cell r="A160" t="str">
            <v>J09</v>
          </cell>
        </row>
        <row r="161">
          <cell r="A161" t="str">
            <v>J99</v>
          </cell>
        </row>
        <row r="162">
          <cell r="A162" t="str">
            <v>K01</v>
          </cell>
        </row>
        <row r="163">
          <cell r="A163" t="str">
            <v>K02</v>
          </cell>
        </row>
        <row r="164">
          <cell r="A164" t="str">
            <v>K03</v>
          </cell>
        </row>
        <row r="165">
          <cell r="A165" t="str">
            <v>K04</v>
          </cell>
        </row>
        <row r="166">
          <cell r="A166" t="str">
            <v>K05</v>
          </cell>
        </row>
        <row r="167">
          <cell r="A167" t="str">
            <v>K06</v>
          </cell>
        </row>
        <row r="168">
          <cell r="A168" t="str">
            <v>K07</v>
          </cell>
        </row>
        <row r="169">
          <cell r="A169" t="str">
            <v>K08</v>
          </cell>
        </row>
        <row r="170">
          <cell r="A170" t="str">
            <v>K09</v>
          </cell>
        </row>
        <row r="171">
          <cell r="A171" t="str">
            <v>K10</v>
          </cell>
        </row>
        <row r="172">
          <cell r="A172" t="str">
            <v>K11</v>
          </cell>
        </row>
        <row r="173">
          <cell r="A173" t="str">
            <v>K12</v>
          </cell>
        </row>
        <row r="174">
          <cell r="A174" t="str">
            <v>K13</v>
          </cell>
        </row>
        <row r="175">
          <cell r="A175" t="str">
            <v>K14</v>
          </cell>
        </row>
        <row r="176">
          <cell r="A176" t="str">
            <v>K15</v>
          </cell>
        </row>
        <row r="177">
          <cell r="A177" t="str">
            <v>K16</v>
          </cell>
        </row>
        <row r="178">
          <cell r="A178" t="str">
            <v>K17</v>
          </cell>
        </row>
        <row r="179">
          <cell r="A179" t="str">
            <v>K18</v>
          </cell>
        </row>
        <row r="180">
          <cell r="A180" t="str">
            <v>K19</v>
          </cell>
        </row>
        <row r="181">
          <cell r="A181" t="str">
            <v>K20</v>
          </cell>
        </row>
        <row r="182">
          <cell r="A182" t="str">
            <v>K21</v>
          </cell>
        </row>
        <row r="183">
          <cell r="A183" t="str">
            <v>K22</v>
          </cell>
        </row>
        <row r="184">
          <cell r="A184" t="str">
            <v>K23</v>
          </cell>
        </row>
        <row r="185">
          <cell r="A185" t="str">
            <v>K24</v>
          </cell>
        </row>
        <row r="186">
          <cell r="A186" t="str">
            <v>K25</v>
          </cell>
        </row>
        <row r="187">
          <cell r="A187" t="str">
            <v>K26</v>
          </cell>
        </row>
        <row r="188">
          <cell r="A188" t="str">
            <v>K27</v>
          </cell>
        </row>
        <row r="189">
          <cell r="A189" t="str">
            <v>K28</v>
          </cell>
        </row>
        <row r="190">
          <cell r="A190" t="str">
            <v>K29</v>
          </cell>
        </row>
        <row r="191">
          <cell r="A191" t="str">
            <v>K30</v>
          </cell>
        </row>
        <row r="192">
          <cell r="A192" t="str">
            <v>K31</v>
          </cell>
        </row>
        <row r="193">
          <cell r="A193" t="str">
            <v>K32</v>
          </cell>
        </row>
        <row r="194">
          <cell r="A194" t="str">
            <v>K33</v>
          </cell>
        </row>
        <row r="195">
          <cell r="A195" t="str">
            <v>K34</v>
          </cell>
        </row>
        <row r="196">
          <cell r="A196" t="str">
            <v>K35</v>
          </cell>
        </row>
        <row r="197">
          <cell r="A197" t="str">
            <v>K36</v>
          </cell>
        </row>
        <row r="198">
          <cell r="A198" t="str">
            <v>K37</v>
          </cell>
        </row>
        <row r="199">
          <cell r="A199" t="str">
            <v>K38</v>
          </cell>
        </row>
        <row r="200">
          <cell r="A200" t="str">
            <v>K39</v>
          </cell>
        </row>
        <row r="201">
          <cell r="A201" t="str">
            <v>K40</v>
          </cell>
        </row>
        <row r="202">
          <cell r="A202" t="str">
            <v>K41</v>
          </cell>
        </row>
        <row r="203">
          <cell r="A203" t="str">
            <v>K42</v>
          </cell>
        </row>
        <row r="204">
          <cell r="A204" t="str">
            <v>K43</v>
          </cell>
        </row>
        <row r="205">
          <cell r="A205" t="str">
            <v>K44</v>
          </cell>
        </row>
        <row r="206">
          <cell r="A206" t="str">
            <v>K45</v>
          </cell>
        </row>
        <row r="207">
          <cell r="A207" t="str">
            <v>K46</v>
          </cell>
        </row>
        <row r="208">
          <cell r="A208" t="str">
            <v>K47</v>
          </cell>
        </row>
        <row r="209">
          <cell r="A209" t="str">
            <v>K48</v>
          </cell>
        </row>
        <row r="210">
          <cell r="A210" t="str">
            <v>K49</v>
          </cell>
        </row>
        <row r="211">
          <cell r="A211" t="str">
            <v>K50</v>
          </cell>
        </row>
        <row r="212">
          <cell r="A212" t="str">
            <v>K99</v>
          </cell>
        </row>
        <row r="213">
          <cell r="A213" t="str">
            <v>L01</v>
          </cell>
        </row>
        <row r="214">
          <cell r="A214" t="str">
            <v>L02</v>
          </cell>
        </row>
        <row r="215">
          <cell r="A215" t="str">
            <v>L03</v>
          </cell>
        </row>
        <row r="216">
          <cell r="A216" t="str">
            <v>L04</v>
          </cell>
        </row>
        <row r="217">
          <cell r="A217" t="str">
            <v>L05</v>
          </cell>
        </row>
        <row r="218">
          <cell r="A218" t="str">
            <v>L06</v>
          </cell>
        </row>
        <row r="219">
          <cell r="A219" t="str">
            <v>L07</v>
          </cell>
        </row>
        <row r="220">
          <cell r="A220" t="str">
            <v>L08</v>
          </cell>
        </row>
        <row r="221">
          <cell r="A221" t="str">
            <v>L09</v>
          </cell>
        </row>
        <row r="222">
          <cell r="A222" t="str">
            <v>L10</v>
          </cell>
        </row>
        <row r="223">
          <cell r="A223" t="str">
            <v>L11</v>
          </cell>
        </row>
        <row r="224">
          <cell r="A224" t="str">
            <v>L12</v>
          </cell>
        </row>
        <row r="225">
          <cell r="A225" t="str">
            <v>L13</v>
          </cell>
        </row>
        <row r="226">
          <cell r="A226" t="str">
            <v>L14</v>
          </cell>
        </row>
        <row r="227">
          <cell r="A227" t="str">
            <v>L15</v>
          </cell>
        </row>
        <row r="228">
          <cell r="A228" t="str">
            <v>L16</v>
          </cell>
        </row>
        <row r="229">
          <cell r="A229" t="str">
            <v>L17</v>
          </cell>
        </row>
        <row r="230">
          <cell r="A230" t="str">
            <v>L18</v>
          </cell>
        </row>
        <row r="231">
          <cell r="A231" t="str">
            <v>L19</v>
          </cell>
        </row>
        <row r="232">
          <cell r="A232" t="str">
            <v>L99</v>
          </cell>
        </row>
        <row r="233">
          <cell r="A233" t="str">
            <v>M01</v>
          </cell>
        </row>
        <row r="234">
          <cell r="A234" t="str">
            <v>M02</v>
          </cell>
        </row>
        <row r="235">
          <cell r="A235" t="str">
            <v>M03</v>
          </cell>
        </row>
        <row r="236">
          <cell r="A236" t="str">
            <v>M04</v>
          </cell>
        </row>
        <row r="237">
          <cell r="A237" t="str">
            <v>M05</v>
          </cell>
        </row>
        <row r="238">
          <cell r="A238" t="str">
            <v>M06</v>
          </cell>
        </row>
        <row r="239">
          <cell r="A239" t="str">
            <v>M07</v>
          </cell>
        </row>
        <row r="240">
          <cell r="A240" t="str">
            <v>M08</v>
          </cell>
        </row>
        <row r="241">
          <cell r="A241" t="str">
            <v>M09</v>
          </cell>
        </row>
        <row r="242">
          <cell r="A242" t="str">
            <v>M10</v>
          </cell>
        </row>
        <row r="243">
          <cell r="A243" t="str">
            <v>M11</v>
          </cell>
        </row>
        <row r="244">
          <cell r="A244" t="str">
            <v>M12</v>
          </cell>
        </row>
        <row r="245">
          <cell r="A245" t="str">
            <v>M13</v>
          </cell>
        </row>
        <row r="246">
          <cell r="A246" t="str">
            <v>M14</v>
          </cell>
        </row>
        <row r="247">
          <cell r="A247" t="str">
            <v>M15</v>
          </cell>
        </row>
        <row r="248">
          <cell r="A248" t="str">
            <v>M16</v>
          </cell>
        </row>
        <row r="249">
          <cell r="A249" t="str">
            <v>M17</v>
          </cell>
        </row>
        <row r="250">
          <cell r="A250" t="str">
            <v>M18</v>
          </cell>
        </row>
        <row r="251">
          <cell r="A251" t="str">
            <v>M19</v>
          </cell>
        </row>
        <row r="252">
          <cell r="A252" t="str">
            <v>M20</v>
          </cell>
        </row>
        <row r="253">
          <cell r="A253" t="str">
            <v>M21</v>
          </cell>
        </row>
        <row r="254">
          <cell r="A254" t="str">
            <v>M22</v>
          </cell>
        </row>
        <row r="255">
          <cell r="A255" t="str">
            <v>M23</v>
          </cell>
        </row>
        <row r="256">
          <cell r="A256" t="str">
            <v>M24</v>
          </cell>
        </row>
        <row r="257">
          <cell r="A257" t="str">
            <v>M25</v>
          </cell>
        </row>
        <row r="258">
          <cell r="A258" t="str">
            <v>M26</v>
          </cell>
        </row>
        <row r="259">
          <cell r="A259" t="str">
            <v>M27</v>
          </cell>
        </row>
        <row r="260">
          <cell r="A260" t="str">
            <v>M28</v>
          </cell>
        </row>
        <row r="261">
          <cell r="A261" t="str">
            <v>M29</v>
          </cell>
        </row>
        <row r="262">
          <cell r="A262" t="str">
            <v>M30</v>
          </cell>
        </row>
        <row r="263">
          <cell r="A263" t="str">
            <v>M31</v>
          </cell>
        </row>
        <row r="264">
          <cell r="A264" t="str">
            <v>M32</v>
          </cell>
        </row>
        <row r="265">
          <cell r="A265" t="str">
            <v>M33</v>
          </cell>
        </row>
        <row r="266">
          <cell r="A266" t="str">
            <v>M34</v>
          </cell>
        </row>
        <row r="267">
          <cell r="A267" t="str">
            <v>N01</v>
          </cell>
        </row>
        <row r="268">
          <cell r="A268" t="str">
            <v>N02</v>
          </cell>
        </row>
        <row r="269">
          <cell r="A269" t="str">
            <v>N03</v>
          </cell>
        </row>
        <row r="270">
          <cell r="A270" t="str">
            <v>N04</v>
          </cell>
        </row>
        <row r="271">
          <cell r="A271" t="str">
            <v>N05</v>
          </cell>
        </row>
        <row r="272">
          <cell r="A272" t="str">
            <v>N06</v>
          </cell>
        </row>
        <row r="273">
          <cell r="A273" t="str">
            <v>N07</v>
          </cell>
        </row>
        <row r="274">
          <cell r="A274" t="str">
            <v>N08</v>
          </cell>
        </row>
        <row r="275">
          <cell r="A275" t="str">
            <v>N09</v>
          </cell>
        </row>
        <row r="276">
          <cell r="A276" t="str">
            <v>P01</v>
          </cell>
        </row>
        <row r="277">
          <cell r="A277" t="str">
            <v>P02</v>
          </cell>
        </row>
        <row r="278">
          <cell r="A278" t="str">
            <v>P03</v>
          </cell>
        </row>
        <row r="279">
          <cell r="A279" t="str">
            <v>P04</v>
          </cell>
        </row>
        <row r="280">
          <cell r="A280" t="str">
            <v>P05</v>
          </cell>
        </row>
        <row r="281">
          <cell r="A281" t="str">
            <v>P06</v>
          </cell>
        </row>
        <row r="282">
          <cell r="A282" t="str">
            <v>P07</v>
          </cell>
        </row>
        <row r="283">
          <cell r="A283" t="str">
            <v>P08</v>
          </cell>
        </row>
        <row r="284">
          <cell r="A284" t="str">
            <v>P09</v>
          </cell>
        </row>
        <row r="285">
          <cell r="A285" t="str">
            <v>P10</v>
          </cell>
        </row>
        <row r="286">
          <cell r="A286" t="str">
            <v>P11</v>
          </cell>
        </row>
        <row r="287">
          <cell r="A287" t="str">
            <v>R01</v>
          </cell>
        </row>
        <row r="288">
          <cell r="A288" t="str">
            <v>R02</v>
          </cell>
        </row>
        <row r="289">
          <cell r="A289" t="str">
            <v>R03</v>
          </cell>
        </row>
        <row r="290">
          <cell r="A290" t="str">
            <v>R04</v>
          </cell>
        </row>
        <row r="291">
          <cell r="A291" t="str">
            <v>R05</v>
          </cell>
        </row>
        <row r="292">
          <cell r="A292" t="str">
            <v>R06</v>
          </cell>
        </row>
        <row r="293">
          <cell r="A293" t="str">
            <v>R07</v>
          </cell>
        </row>
        <row r="294">
          <cell r="A294" t="str">
            <v>R08</v>
          </cell>
        </row>
        <row r="295">
          <cell r="A295" t="str">
            <v>R09</v>
          </cell>
        </row>
        <row r="296">
          <cell r="A296" t="str">
            <v>R10</v>
          </cell>
        </row>
        <row r="297">
          <cell r="A297" t="str">
            <v>R11</v>
          </cell>
        </row>
        <row r="298">
          <cell r="A298" t="str">
            <v>R12</v>
          </cell>
        </row>
        <row r="299">
          <cell r="A299" t="str">
            <v>R13</v>
          </cell>
        </row>
        <row r="300">
          <cell r="A300" t="str">
            <v>R14</v>
          </cell>
        </row>
        <row r="301">
          <cell r="A301" t="str">
            <v>R15</v>
          </cell>
        </row>
        <row r="302">
          <cell r="A302" t="str">
            <v>R16</v>
          </cell>
        </row>
        <row r="303">
          <cell r="A303" t="str">
            <v>R17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cord Of Revisions"/>
      <sheetName val="Schedule"/>
      <sheetName val="Legend"/>
    </sheetNames>
    <sheetDataSet>
      <sheetData sheetId="0">
        <row r="5">
          <cell r="A5" t="str">
            <v>3110C52R</v>
          </cell>
        </row>
      </sheetData>
      <sheetData sheetId="1"/>
      <sheetData sheetId="2" refreshError="1"/>
      <sheetData sheetId="3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1" workbookViewId="0" zoomScale="85">
      <pane activePane="bottomLeft" state="frozen" topLeftCell="A4" ySplit="3"/>
      <selection activeCell="U67" activeCellId="0" sqref="U67"/>
    </sheetView>
  </sheetViews>
  <sheetFormatPr defaultColWidth="11.5546875" defaultRowHeight="14.25"/>
  <cols>
    <col customWidth="1" min="1" max="1" style="1" width="6.109375"/>
    <col customWidth="1" min="2" max="2" style="2" width="43.77734375"/>
    <col customWidth="1" min="3" max="3" style="3" width="22.33203125"/>
    <col customWidth="1" hidden="1" min="4" max="4" style="4" width="23.88671875"/>
    <col customWidth="1" hidden="1" min="5" max="5" style="4" width="22.109375"/>
    <col customWidth="1" hidden="1" min="6" max="6" style="4" width="15.44140625"/>
    <col customWidth="1" hidden="1" min="7" max="7" style="5" width="15.44140625"/>
    <col customWidth="1" hidden="1" min="8" max="8" style="4" width="18.88671875"/>
    <col customWidth="1" hidden="1" min="9" max="10" style="4" width="21.88671875"/>
    <col customWidth="1" hidden="1" min="11" max="11" style="4" width="18.109375"/>
    <col customWidth="1" hidden="1" min="12" max="12" style="4" width="18.77734375"/>
    <col customWidth="1" hidden="1" min="13" max="13" style="4" width="21.88671875"/>
    <col customWidth="1" hidden="1" min="14" max="14" style="4" width="34.6640625"/>
    <col customWidth="1" hidden="1" min="15" max="15" style="6" width="30.33203125"/>
    <col customWidth="1" hidden="1" min="16" max="16" style="6" width="29.6640625"/>
    <col customWidth="1" hidden="1" min="17" max="17" style="7" width="28.88671875"/>
    <col customWidth="1" hidden="1" min="18" max="20" style="4" width="40.109375"/>
    <col customWidth="1" min="21" max="21" style="4" width="31.109375"/>
    <col min="22" max="250" style="1" width="11.5546875"/>
    <col customWidth="1" min="251" max="251" style="1" width="11.5546875"/>
    <col customWidth="1" min="252" max="255" style="1" width="39.88671875"/>
    <col bestFit="1" customWidth="1" min="256" max="257" style="1" width="15.44140625"/>
    <col customWidth="1" min="258" max="258" style="1" width="21.88671875"/>
    <col customWidth="1" min="259" max="260" style="1" width="37.88671875"/>
    <col bestFit="1" customWidth="1" min="261" max="262" style="1" width="34.6640625"/>
    <col customWidth="1" min="263" max="263" style="1" width="45.109375"/>
    <col bestFit="1" customWidth="1" min="264" max="265" style="1" width="44.44140625"/>
    <col customWidth="1" min="266" max="270" style="1" width="40.109375"/>
    <col min="271" max="506" style="1" width="11.5546875"/>
    <col customWidth="1" min="507" max="507" style="1" width="11.5546875"/>
    <col customWidth="1" min="508" max="511" style="1" width="39.88671875"/>
    <col bestFit="1" customWidth="1" min="512" max="513" style="1" width="15.44140625"/>
    <col customWidth="1" min="514" max="514" style="1" width="21.88671875"/>
    <col customWidth="1" min="515" max="516" style="1" width="37.88671875"/>
    <col bestFit="1" customWidth="1" min="517" max="518" style="1" width="34.6640625"/>
    <col customWidth="1" min="519" max="519" style="1" width="45.109375"/>
    <col bestFit="1" customWidth="1" min="520" max="521" style="1" width="44.44140625"/>
    <col customWidth="1" min="522" max="526" style="1" width="40.109375"/>
    <col min="527" max="762" style="1" width="11.5546875"/>
    <col customWidth="1" min="763" max="763" style="1" width="11.5546875"/>
    <col customWidth="1" min="764" max="767" style="1" width="39.88671875"/>
    <col bestFit="1" customWidth="1" min="768" max="769" style="1" width="15.44140625"/>
    <col customWidth="1" min="770" max="770" style="1" width="21.88671875"/>
    <col customWidth="1" min="771" max="772" style="1" width="37.88671875"/>
    <col bestFit="1" customWidth="1" min="773" max="774" style="1" width="34.6640625"/>
    <col customWidth="1" min="775" max="775" style="1" width="45.109375"/>
    <col bestFit="1" customWidth="1" min="776" max="777" style="1" width="44.44140625"/>
    <col customWidth="1" min="778" max="782" style="1" width="40.109375"/>
    <col min="783" max="1018" style="1" width="11.5546875"/>
    <col customWidth="1" min="1019" max="1019" style="1" width="11.5546875"/>
    <col customWidth="1" min="1020" max="1023" style="1" width="39.88671875"/>
    <col bestFit="1" customWidth="1" min="1024" max="1025" style="1" width="15.44140625"/>
    <col customWidth="1" min="1026" max="1026" style="1" width="21.88671875"/>
    <col customWidth="1" min="1027" max="1028" style="1" width="37.88671875"/>
    <col bestFit="1" customWidth="1" min="1029" max="1030" style="1" width="34.6640625"/>
    <col customWidth="1" min="1031" max="1031" style="1" width="45.109375"/>
    <col bestFit="1" customWidth="1" min="1032" max="1033" style="1" width="44.44140625"/>
    <col customWidth="1" min="1034" max="1038" style="1" width="40.109375"/>
    <col min="1039" max="1274" style="1" width="11.5546875"/>
    <col customWidth="1" min="1275" max="1275" style="1" width="11.5546875"/>
    <col customWidth="1" min="1276" max="1279" style="1" width="39.88671875"/>
    <col bestFit="1" customWidth="1" min="1280" max="1281" style="1" width="15.44140625"/>
    <col customWidth="1" min="1282" max="1282" style="1" width="21.88671875"/>
    <col customWidth="1" min="1283" max="1284" style="1" width="37.88671875"/>
    <col bestFit="1" customWidth="1" min="1285" max="1286" style="1" width="34.6640625"/>
    <col customWidth="1" min="1287" max="1287" style="1" width="45.109375"/>
    <col bestFit="1" customWidth="1" min="1288" max="1289" style="1" width="44.44140625"/>
    <col customWidth="1" min="1290" max="1294" style="1" width="40.109375"/>
    <col min="1295" max="1530" style="1" width="11.5546875"/>
    <col customWidth="1" min="1531" max="1531" style="1" width="11.5546875"/>
    <col customWidth="1" min="1532" max="1535" style="1" width="39.88671875"/>
    <col bestFit="1" customWidth="1" min="1536" max="1537" style="1" width="15.44140625"/>
    <col customWidth="1" min="1538" max="1538" style="1" width="21.88671875"/>
    <col customWidth="1" min="1539" max="1540" style="1" width="37.88671875"/>
    <col bestFit="1" customWidth="1" min="1541" max="1542" style="1" width="34.6640625"/>
    <col customWidth="1" min="1543" max="1543" style="1" width="45.109375"/>
    <col bestFit="1" customWidth="1" min="1544" max="1545" style="1" width="44.44140625"/>
    <col customWidth="1" min="1546" max="1550" style="1" width="40.109375"/>
    <col min="1551" max="1786" style="1" width="11.5546875"/>
    <col customWidth="1" min="1787" max="1787" style="1" width="11.5546875"/>
    <col customWidth="1" min="1788" max="1791" style="1" width="39.88671875"/>
    <col bestFit="1" customWidth="1" min="1792" max="1793" style="1" width="15.44140625"/>
    <col customWidth="1" min="1794" max="1794" style="1" width="21.88671875"/>
    <col customWidth="1" min="1795" max="1796" style="1" width="37.88671875"/>
    <col bestFit="1" customWidth="1" min="1797" max="1798" style="1" width="34.6640625"/>
    <col customWidth="1" min="1799" max="1799" style="1" width="45.109375"/>
    <col bestFit="1" customWidth="1" min="1800" max="1801" style="1" width="44.44140625"/>
    <col customWidth="1" min="1802" max="1806" style="1" width="40.109375"/>
    <col min="1807" max="2042" style="1" width="11.5546875"/>
    <col customWidth="1" min="2043" max="2043" style="1" width="11.5546875"/>
    <col customWidth="1" min="2044" max="2047" style="1" width="39.88671875"/>
    <col bestFit="1" customWidth="1" min="2048" max="2049" style="1" width="15.44140625"/>
    <col customWidth="1" min="2050" max="2050" style="1" width="21.88671875"/>
    <col customWidth="1" min="2051" max="2052" style="1" width="37.88671875"/>
    <col bestFit="1" customWidth="1" min="2053" max="2054" style="1" width="34.6640625"/>
    <col customWidth="1" min="2055" max="2055" style="1" width="45.109375"/>
    <col bestFit="1" customWidth="1" min="2056" max="2057" style="1" width="44.44140625"/>
    <col customWidth="1" min="2058" max="2062" style="1" width="40.109375"/>
    <col min="2063" max="2298" style="1" width="11.5546875"/>
    <col customWidth="1" min="2299" max="2299" style="1" width="11.5546875"/>
    <col customWidth="1" min="2300" max="2303" style="1" width="39.88671875"/>
    <col bestFit="1" customWidth="1" min="2304" max="2305" style="1" width="15.44140625"/>
    <col customWidth="1" min="2306" max="2306" style="1" width="21.88671875"/>
    <col customWidth="1" min="2307" max="2308" style="1" width="37.88671875"/>
    <col bestFit="1" customWidth="1" min="2309" max="2310" style="1" width="34.6640625"/>
    <col customWidth="1" min="2311" max="2311" style="1" width="45.109375"/>
    <col bestFit="1" customWidth="1" min="2312" max="2313" style="1" width="44.44140625"/>
    <col customWidth="1" min="2314" max="2318" style="1" width="40.109375"/>
    <col min="2319" max="2554" style="1" width="11.5546875"/>
    <col customWidth="1" min="2555" max="2555" style="1" width="11.5546875"/>
    <col customWidth="1" min="2556" max="2559" style="1" width="39.88671875"/>
    <col bestFit="1" customWidth="1" min="2560" max="2561" style="1" width="15.44140625"/>
    <col customWidth="1" min="2562" max="2562" style="1" width="21.88671875"/>
    <col customWidth="1" min="2563" max="2564" style="1" width="37.88671875"/>
    <col bestFit="1" customWidth="1" min="2565" max="2566" style="1" width="34.6640625"/>
    <col customWidth="1" min="2567" max="2567" style="1" width="45.109375"/>
    <col bestFit="1" customWidth="1" min="2568" max="2569" style="1" width="44.44140625"/>
    <col customWidth="1" min="2570" max="2574" style="1" width="40.109375"/>
    <col min="2575" max="2810" style="1" width="11.5546875"/>
    <col customWidth="1" min="2811" max="2811" style="1" width="11.5546875"/>
    <col customWidth="1" min="2812" max="2815" style="1" width="39.88671875"/>
    <col bestFit="1" customWidth="1" min="2816" max="2817" style="1" width="15.44140625"/>
    <col customWidth="1" min="2818" max="2818" style="1" width="21.88671875"/>
    <col customWidth="1" min="2819" max="2820" style="1" width="37.88671875"/>
    <col bestFit="1" customWidth="1" min="2821" max="2822" style="1" width="34.6640625"/>
    <col customWidth="1" min="2823" max="2823" style="1" width="45.109375"/>
    <col bestFit="1" customWidth="1" min="2824" max="2825" style="1" width="44.44140625"/>
    <col customWidth="1" min="2826" max="2830" style="1" width="40.109375"/>
    <col min="2831" max="3066" style="1" width="11.5546875"/>
    <col customWidth="1" min="3067" max="3067" style="1" width="11.5546875"/>
    <col customWidth="1" min="3068" max="3071" style="1" width="39.88671875"/>
    <col bestFit="1" customWidth="1" min="3072" max="3073" style="1" width="15.44140625"/>
    <col customWidth="1" min="3074" max="3074" style="1" width="21.88671875"/>
    <col customWidth="1" min="3075" max="3076" style="1" width="37.88671875"/>
    <col bestFit="1" customWidth="1" min="3077" max="3078" style="1" width="34.6640625"/>
    <col customWidth="1" min="3079" max="3079" style="1" width="45.109375"/>
    <col bestFit="1" customWidth="1" min="3080" max="3081" style="1" width="44.44140625"/>
    <col customWidth="1" min="3082" max="3086" style="1" width="40.109375"/>
    <col min="3087" max="3322" style="1" width="11.5546875"/>
    <col customWidth="1" min="3323" max="3323" style="1" width="11.5546875"/>
    <col customWidth="1" min="3324" max="3327" style="1" width="39.88671875"/>
    <col bestFit="1" customWidth="1" min="3328" max="3329" style="1" width="15.44140625"/>
    <col customWidth="1" min="3330" max="3330" style="1" width="21.88671875"/>
    <col customWidth="1" min="3331" max="3332" style="1" width="37.88671875"/>
    <col bestFit="1" customWidth="1" min="3333" max="3334" style="1" width="34.6640625"/>
    <col customWidth="1" min="3335" max="3335" style="1" width="45.109375"/>
    <col bestFit="1" customWidth="1" min="3336" max="3337" style="1" width="44.44140625"/>
    <col customWidth="1" min="3338" max="3342" style="1" width="40.109375"/>
    <col min="3343" max="3578" style="1" width="11.5546875"/>
    <col customWidth="1" min="3579" max="3579" style="1" width="11.5546875"/>
    <col customWidth="1" min="3580" max="3583" style="1" width="39.88671875"/>
    <col bestFit="1" customWidth="1" min="3584" max="3585" style="1" width="15.44140625"/>
    <col customWidth="1" min="3586" max="3586" style="1" width="21.88671875"/>
    <col customWidth="1" min="3587" max="3588" style="1" width="37.88671875"/>
    <col bestFit="1" customWidth="1" min="3589" max="3590" style="1" width="34.6640625"/>
    <col customWidth="1" min="3591" max="3591" style="1" width="45.109375"/>
    <col bestFit="1" customWidth="1" min="3592" max="3593" style="1" width="44.44140625"/>
    <col customWidth="1" min="3594" max="3598" style="1" width="40.109375"/>
    <col min="3599" max="3834" style="1" width="11.5546875"/>
    <col customWidth="1" min="3835" max="3835" style="1" width="11.5546875"/>
    <col customWidth="1" min="3836" max="3839" style="1" width="39.88671875"/>
    <col bestFit="1" customWidth="1" min="3840" max="3841" style="1" width="15.44140625"/>
    <col customWidth="1" min="3842" max="3842" style="1" width="21.88671875"/>
    <col customWidth="1" min="3843" max="3844" style="1" width="37.88671875"/>
    <col bestFit="1" customWidth="1" min="3845" max="3846" style="1" width="34.6640625"/>
    <col customWidth="1" min="3847" max="3847" style="1" width="45.109375"/>
    <col bestFit="1" customWidth="1" min="3848" max="3849" style="1" width="44.44140625"/>
    <col customWidth="1" min="3850" max="3854" style="1" width="40.109375"/>
    <col min="3855" max="4090" style="1" width="11.5546875"/>
    <col customWidth="1" min="4091" max="4091" style="1" width="11.5546875"/>
    <col customWidth="1" min="4092" max="4095" style="1" width="39.88671875"/>
    <col bestFit="1" customWidth="1" min="4096" max="4097" style="1" width="15.44140625"/>
    <col customWidth="1" min="4098" max="4098" style="1" width="21.88671875"/>
    <col customWidth="1" min="4099" max="4100" style="1" width="37.88671875"/>
    <col bestFit="1" customWidth="1" min="4101" max="4102" style="1" width="34.6640625"/>
    <col customWidth="1" min="4103" max="4103" style="1" width="45.109375"/>
    <col bestFit="1" customWidth="1" min="4104" max="4105" style="1" width="44.44140625"/>
    <col customWidth="1" min="4106" max="4110" style="1" width="40.109375"/>
    <col min="4111" max="4346" style="1" width="11.5546875"/>
    <col customWidth="1" min="4347" max="4347" style="1" width="11.5546875"/>
    <col customWidth="1" min="4348" max="4351" style="1" width="39.88671875"/>
    <col bestFit="1" customWidth="1" min="4352" max="4353" style="1" width="15.44140625"/>
    <col customWidth="1" min="4354" max="4354" style="1" width="21.88671875"/>
    <col customWidth="1" min="4355" max="4356" style="1" width="37.88671875"/>
    <col bestFit="1" customWidth="1" min="4357" max="4358" style="1" width="34.6640625"/>
    <col customWidth="1" min="4359" max="4359" style="1" width="45.109375"/>
    <col bestFit="1" customWidth="1" min="4360" max="4361" style="1" width="44.44140625"/>
    <col customWidth="1" min="4362" max="4366" style="1" width="40.109375"/>
    <col min="4367" max="4602" style="1" width="11.5546875"/>
    <col customWidth="1" min="4603" max="4603" style="1" width="11.5546875"/>
    <col customWidth="1" min="4604" max="4607" style="1" width="39.88671875"/>
    <col bestFit="1" customWidth="1" min="4608" max="4609" style="1" width="15.44140625"/>
    <col customWidth="1" min="4610" max="4610" style="1" width="21.88671875"/>
    <col customWidth="1" min="4611" max="4612" style="1" width="37.88671875"/>
    <col bestFit="1" customWidth="1" min="4613" max="4614" style="1" width="34.6640625"/>
    <col customWidth="1" min="4615" max="4615" style="1" width="45.109375"/>
    <col bestFit="1" customWidth="1" min="4616" max="4617" style="1" width="44.44140625"/>
    <col customWidth="1" min="4618" max="4622" style="1" width="40.109375"/>
    <col min="4623" max="4858" style="1" width="11.5546875"/>
    <col customWidth="1" min="4859" max="4859" style="1" width="11.5546875"/>
    <col customWidth="1" min="4860" max="4863" style="1" width="39.88671875"/>
    <col bestFit="1" customWidth="1" min="4864" max="4865" style="1" width="15.44140625"/>
    <col customWidth="1" min="4866" max="4866" style="1" width="21.88671875"/>
    <col customWidth="1" min="4867" max="4868" style="1" width="37.88671875"/>
    <col bestFit="1" customWidth="1" min="4869" max="4870" style="1" width="34.6640625"/>
    <col customWidth="1" min="4871" max="4871" style="1" width="45.109375"/>
    <col bestFit="1" customWidth="1" min="4872" max="4873" style="1" width="44.44140625"/>
    <col customWidth="1" min="4874" max="4878" style="1" width="40.109375"/>
    <col min="4879" max="5114" style="1" width="11.5546875"/>
    <col customWidth="1" min="5115" max="5115" style="1" width="11.5546875"/>
    <col customWidth="1" min="5116" max="5119" style="1" width="39.88671875"/>
    <col bestFit="1" customWidth="1" min="5120" max="5121" style="1" width="15.44140625"/>
    <col customWidth="1" min="5122" max="5122" style="1" width="21.88671875"/>
    <col customWidth="1" min="5123" max="5124" style="1" width="37.88671875"/>
    <col bestFit="1" customWidth="1" min="5125" max="5126" style="1" width="34.6640625"/>
    <col customWidth="1" min="5127" max="5127" style="1" width="45.109375"/>
    <col bestFit="1" customWidth="1" min="5128" max="5129" style="1" width="44.44140625"/>
    <col customWidth="1" min="5130" max="5134" style="1" width="40.109375"/>
    <col min="5135" max="5370" style="1" width="11.5546875"/>
    <col customWidth="1" min="5371" max="5371" style="1" width="11.5546875"/>
    <col customWidth="1" min="5372" max="5375" style="1" width="39.88671875"/>
    <col bestFit="1" customWidth="1" min="5376" max="5377" style="1" width="15.44140625"/>
    <col customWidth="1" min="5378" max="5378" style="1" width="21.88671875"/>
    <col customWidth="1" min="5379" max="5380" style="1" width="37.88671875"/>
    <col bestFit="1" customWidth="1" min="5381" max="5382" style="1" width="34.6640625"/>
    <col customWidth="1" min="5383" max="5383" style="1" width="45.109375"/>
    <col bestFit="1" customWidth="1" min="5384" max="5385" style="1" width="44.44140625"/>
    <col customWidth="1" min="5386" max="5390" style="1" width="40.109375"/>
    <col min="5391" max="5626" style="1" width="11.5546875"/>
    <col customWidth="1" min="5627" max="5627" style="1" width="11.5546875"/>
    <col customWidth="1" min="5628" max="5631" style="1" width="39.88671875"/>
    <col bestFit="1" customWidth="1" min="5632" max="5633" style="1" width="15.44140625"/>
    <col customWidth="1" min="5634" max="5634" style="1" width="21.88671875"/>
    <col customWidth="1" min="5635" max="5636" style="1" width="37.88671875"/>
    <col bestFit="1" customWidth="1" min="5637" max="5638" style="1" width="34.6640625"/>
    <col customWidth="1" min="5639" max="5639" style="1" width="45.109375"/>
    <col bestFit="1" customWidth="1" min="5640" max="5641" style="1" width="44.44140625"/>
    <col customWidth="1" min="5642" max="5646" style="1" width="40.109375"/>
    <col min="5647" max="5882" style="1" width="11.5546875"/>
    <col customWidth="1" min="5883" max="5883" style="1" width="11.5546875"/>
    <col customWidth="1" min="5884" max="5887" style="1" width="39.88671875"/>
    <col bestFit="1" customWidth="1" min="5888" max="5889" style="1" width="15.44140625"/>
    <col customWidth="1" min="5890" max="5890" style="1" width="21.88671875"/>
    <col customWidth="1" min="5891" max="5892" style="1" width="37.88671875"/>
    <col bestFit="1" customWidth="1" min="5893" max="5894" style="1" width="34.6640625"/>
    <col customWidth="1" min="5895" max="5895" style="1" width="45.109375"/>
    <col bestFit="1" customWidth="1" min="5896" max="5897" style="1" width="44.44140625"/>
    <col customWidth="1" min="5898" max="5902" style="1" width="40.109375"/>
    <col min="5903" max="6138" style="1" width="11.5546875"/>
    <col customWidth="1" min="6139" max="6139" style="1" width="11.5546875"/>
    <col customWidth="1" min="6140" max="6143" style="1" width="39.88671875"/>
    <col bestFit="1" customWidth="1" min="6144" max="6145" style="1" width="15.44140625"/>
    <col customWidth="1" min="6146" max="6146" style="1" width="21.88671875"/>
    <col customWidth="1" min="6147" max="6148" style="1" width="37.88671875"/>
    <col bestFit="1" customWidth="1" min="6149" max="6150" style="1" width="34.6640625"/>
    <col customWidth="1" min="6151" max="6151" style="1" width="45.109375"/>
    <col bestFit="1" customWidth="1" min="6152" max="6153" style="1" width="44.44140625"/>
    <col customWidth="1" min="6154" max="6158" style="1" width="40.109375"/>
    <col min="6159" max="6394" style="1" width="11.5546875"/>
    <col customWidth="1" min="6395" max="6395" style="1" width="11.5546875"/>
    <col customWidth="1" min="6396" max="6399" style="1" width="39.88671875"/>
    <col bestFit="1" customWidth="1" min="6400" max="6401" style="1" width="15.44140625"/>
    <col customWidth="1" min="6402" max="6402" style="1" width="21.88671875"/>
    <col customWidth="1" min="6403" max="6404" style="1" width="37.88671875"/>
    <col bestFit="1" customWidth="1" min="6405" max="6406" style="1" width="34.6640625"/>
    <col customWidth="1" min="6407" max="6407" style="1" width="45.109375"/>
    <col bestFit="1" customWidth="1" min="6408" max="6409" style="1" width="44.44140625"/>
    <col customWidth="1" min="6410" max="6414" style="1" width="40.109375"/>
    <col min="6415" max="6650" style="1" width="11.5546875"/>
    <col customWidth="1" min="6651" max="6651" style="1" width="11.5546875"/>
    <col customWidth="1" min="6652" max="6655" style="1" width="39.88671875"/>
    <col bestFit="1" customWidth="1" min="6656" max="6657" style="1" width="15.44140625"/>
    <col customWidth="1" min="6658" max="6658" style="1" width="21.88671875"/>
    <col customWidth="1" min="6659" max="6660" style="1" width="37.88671875"/>
    <col bestFit="1" customWidth="1" min="6661" max="6662" style="1" width="34.6640625"/>
    <col customWidth="1" min="6663" max="6663" style="1" width="45.109375"/>
    <col bestFit="1" customWidth="1" min="6664" max="6665" style="1" width="44.44140625"/>
    <col customWidth="1" min="6666" max="6670" style="1" width="40.109375"/>
    <col min="6671" max="6906" style="1" width="11.5546875"/>
    <col customWidth="1" min="6907" max="6907" style="1" width="11.5546875"/>
    <col customWidth="1" min="6908" max="6911" style="1" width="39.88671875"/>
    <col bestFit="1" customWidth="1" min="6912" max="6913" style="1" width="15.44140625"/>
    <col customWidth="1" min="6914" max="6914" style="1" width="21.88671875"/>
    <col customWidth="1" min="6915" max="6916" style="1" width="37.88671875"/>
    <col bestFit="1" customWidth="1" min="6917" max="6918" style="1" width="34.6640625"/>
    <col customWidth="1" min="6919" max="6919" style="1" width="45.109375"/>
    <col bestFit="1" customWidth="1" min="6920" max="6921" style="1" width="44.44140625"/>
    <col customWidth="1" min="6922" max="6926" style="1" width="40.109375"/>
    <col min="6927" max="7162" style="1" width="11.5546875"/>
    <col customWidth="1" min="7163" max="7163" style="1" width="11.5546875"/>
    <col customWidth="1" min="7164" max="7167" style="1" width="39.88671875"/>
    <col bestFit="1" customWidth="1" min="7168" max="7169" style="1" width="15.44140625"/>
    <col customWidth="1" min="7170" max="7170" style="1" width="21.88671875"/>
    <col customWidth="1" min="7171" max="7172" style="1" width="37.88671875"/>
    <col bestFit="1" customWidth="1" min="7173" max="7174" style="1" width="34.6640625"/>
    <col customWidth="1" min="7175" max="7175" style="1" width="45.109375"/>
    <col bestFit="1" customWidth="1" min="7176" max="7177" style="1" width="44.44140625"/>
    <col customWidth="1" min="7178" max="7182" style="1" width="40.109375"/>
    <col min="7183" max="7418" style="1" width="11.5546875"/>
    <col customWidth="1" min="7419" max="7419" style="1" width="11.5546875"/>
    <col customWidth="1" min="7420" max="7423" style="1" width="39.88671875"/>
    <col bestFit="1" customWidth="1" min="7424" max="7425" style="1" width="15.44140625"/>
    <col customWidth="1" min="7426" max="7426" style="1" width="21.88671875"/>
    <col customWidth="1" min="7427" max="7428" style="1" width="37.88671875"/>
    <col bestFit="1" customWidth="1" min="7429" max="7430" style="1" width="34.6640625"/>
    <col customWidth="1" min="7431" max="7431" style="1" width="45.109375"/>
    <col bestFit="1" customWidth="1" min="7432" max="7433" style="1" width="44.44140625"/>
    <col customWidth="1" min="7434" max="7438" style="1" width="40.109375"/>
    <col min="7439" max="7674" style="1" width="11.5546875"/>
    <col customWidth="1" min="7675" max="7675" style="1" width="11.5546875"/>
    <col customWidth="1" min="7676" max="7679" style="1" width="39.88671875"/>
    <col bestFit="1" customWidth="1" min="7680" max="7681" style="1" width="15.44140625"/>
    <col customWidth="1" min="7682" max="7682" style="1" width="21.88671875"/>
    <col customWidth="1" min="7683" max="7684" style="1" width="37.88671875"/>
    <col bestFit="1" customWidth="1" min="7685" max="7686" style="1" width="34.6640625"/>
    <col customWidth="1" min="7687" max="7687" style="1" width="45.109375"/>
    <col bestFit="1" customWidth="1" min="7688" max="7689" style="1" width="44.44140625"/>
    <col customWidth="1" min="7690" max="7694" style="1" width="40.109375"/>
    <col min="7695" max="7930" style="1" width="11.5546875"/>
    <col customWidth="1" min="7931" max="7931" style="1" width="11.5546875"/>
    <col customWidth="1" min="7932" max="7935" style="1" width="39.88671875"/>
    <col bestFit="1" customWidth="1" min="7936" max="7937" style="1" width="15.44140625"/>
    <col customWidth="1" min="7938" max="7938" style="1" width="21.88671875"/>
    <col customWidth="1" min="7939" max="7940" style="1" width="37.88671875"/>
    <col bestFit="1" customWidth="1" min="7941" max="7942" style="1" width="34.6640625"/>
    <col customWidth="1" min="7943" max="7943" style="1" width="45.109375"/>
    <col bestFit="1" customWidth="1" min="7944" max="7945" style="1" width="44.44140625"/>
    <col customWidth="1" min="7946" max="7950" style="1" width="40.109375"/>
    <col min="7951" max="8186" style="1" width="11.5546875"/>
    <col customWidth="1" min="8187" max="8187" style="1" width="11.5546875"/>
    <col customWidth="1" min="8188" max="8191" style="1" width="39.88671875"/>
    <col bestFit="1" customWidth="1" min="8192" max="8193" style="1" width="15.44140625"/>
    <col customWidth="1" min="8194" max="8194" style="1" width="21.88671875"/>
    <col customWidth="1" min="8195" max="8196" style="1" width="37.88671875"/>
    <col bestFit="1" customWidth="1" min="8197" max="8198" style="1" width="34.6640625"/>
    <col customWidth="1" min="8199" max="8199" style="1" width="45.109375"/>
    <col bestFit="1" customWidth="1" min="8200" max="8201" style="1" width="44.44140625"/>
    <col customWidth="1" min="8202" max="8206" style="1" width="40.109375"/>
    <col min="8207" max="8442" style="1" width="11.5546875"/>
    <col customWidth="1" min="8443" max="8443" style="1" width="11.5546875"/>
    <col customWidth="1" min="8444" max="8447" style="1" width="39.88671875"/>
    <col bestFit="1" customWidth="1" min="8448" max="8449" style="1" width="15.44140625"/>
    <col customWidth="1" min="8450" max="8450" style="1" width="21.88671875"/>
    <col customWidth="1" min="8451" max="8452" style="1" width="37.88671875"/>
    <col bestFit="1" customWidth="1" min="8453" max="8454" style="1" width="34.6640625"/>
    <col customWidth="1" min="8455" max="8455" style="1" width="45.109375"/>
    <col bestFit="1" customWidth="1" min="8456" max="8457" style="1" width="44.44140625"/>
    <col customWidth="1" min="8458" max="8462" style="1" width="40.109375"/>
    <col min="8463" max="8698" style="1" width="11.5546875"/>
    <col customWidth="1" min="8699" max="8699" style="1" width="11.5546875"/>
    <col customWidth="1" min="8700" max="8703" style="1" width="39.88671875"/>
    <col bestFit="1" customWidth="1" min="8704" max="8705" style="1" width="15.44140625"/>
    <col customWidth="1" min="8706" max="8706" style="1" width="21.88671875"/>
    <col customWidth="1" min="8707" max="8708" style="1" width="37.88671875"/>
    <col bestFit="1" customWidth="1" min="8709" max="8710" style="1" width="34.6640625"/>
    <col customWidth="1" min="8711" max="8711" style="1" width="45.109375"/>
    <col bestFit="1" customWidth="1" min="8712" max="8713" style="1" width="44.44140625"/>
    <col customWidth="1" min="8714" max="8718" style="1" width="40.109375"/>
    <col min="8719" max="8954" style="1" width="11.5546875"/>
    <col customWidth="1" min="8955" max="8955" style="1" width="11.5546875"/>
    <col customWidth="1" min="8956" max="8959" style="1" width="39.88671875"/>
    <col bestFit="1" customWidth="1" min="8960" max="8961" style="1" width="15.44140625"/>
    <col customWidth="1" min="8962" max="8962" style="1" width="21.88671875"/>
    <col customWidth="1" min="8963" max="8964" style="1" width="37.88671875"/>
    <col bestFit="1" customWidth="1" min="8965" max="8966" style="1" width="34.6640625"/>
    <col customWidth="1" min="8967" max="8967" style="1" width="45.109375"/>
    <col bestFit="1" customWidth="1" min="8968" max="8969" style="1" width="44.44140625"/>
    <col customWidth="1" min="8970" max="8974" style="1" width="40.109375"/>
    <col min="8975" max="9210" style="1" width="11.5546875"/>
    <col customWidth="1" min="9211" max="9211" style="1" width="11.5546875"/>
    <col customWidth="1" min="9212" max="9215" style="1" width="39.88671875"/>
    <col bestFit="1" customWidth="1" min="9216" max="9217" style="1" width="15.44140625"/>
    <col customWidth="1" min="9218" max="9218" style="1" width="21.88671875"/>
    <col customWidth="1" min="9219" max="9220" style="1" width="37.88671875"/>
    <col bestFit="1" customWidth="1" min="9221" max="9222" style="1" width="34.6640625"/>
    <col customWidth="1" min="9223" max="9223" style="1" width="45.109375"/>
    <col bestFit="1" customWidth="1" min="9224" max="9225" style="1" width="44.44140625"/>
    <col customWidth="1" min="9226" max="9230" style="1" width="40.109375"/>
    <col min="9231" max="9466" style="1" width="11.5546875"/>
    <col customWidth="1" min="9467" max="9467" style="1" width="11.5546875"/>
    <col customWidth="1" min="9468" max="9471" style="1" width="39.88671875"/>
    <col bestFit="1" customWidth="1" min="9472" max="9473" style="1" width="15.44140625"/>
    <col customWidth="1" min="9474" max="9474" style="1" width="21.88671875"/>
    <col customWidth="1" min="9475" max="9476" style="1" width="37.88671875"/>
    <col bestFit="1" customWidth="1" min="9477" max="9478" style="1" width="34.6640625"/>
    <col customWidth="1" min="9479" max="9479" style="1" width="45.109375"/>
    <col bestFit="1" customWidth="1" min="9480" max="9481" style="1" width="44.44140625"/>
    <col customWidth="1" min="9482" max="9486" style="1" width="40.109375"/>
    <col min="9487" max="9722" style="1" width="11.5546875"/>
    <col customWidth="1" min="9723" max="9723" style="1" width="11.5546875"/>
    <col customWidth="1" min="9724" max="9727" style="1" width="39.88671875"/>
    <col bestFit="1" customWidth="1" min="9728" max="9729" style="1" width="15.44140625"/>
    <col customWidth="1" min="9730" max="9730" style="1" width="21.88671875"/>
    <col customWidth="1" min="9731" max="9732" style="1" width="37.88671875"/>
    <col bestFit="1" customWidth="1" min="9733" max="9734" style="1" width="34.6640625"/>
    <col customWidth="1" min="9735" max="9735" style="1" width="45.109375"/>
    <col bestFit="1" customWidth="1" min="9736" max="9737" style="1" width="44.44140625"/>
    <col customWidth="1" min="9738" max="9742" style="1" width="40.109375"/>
    <col min="9743" max="9978" style="1" width="11.5546875"/>
    <col customWidth="1" min="9979" max="9979" style="1" width="11.5546875"/>
    <col customWidth="1" min="9980" max="9983" style="1" width="39.88671875"/>
    <col bestFit="1" customWidth="1" min="9984" max="9985" style="1" width="15.44140625"/>
    <col customWidth="1" min="9986" max="9986" style="1" width="21.88671875"/>
    <col customWidth="1" min="9987" max="9988" style="1" width="37.88671875"/>
    <col bestFit="1" customWidth="1" min="9989" max="9990" style="1" width="34.6640625"/>
    <col customWidth="1" min="9991" max="9991" style="1" width="45.109375"/>
    <col bestFit="1" customWidth="1" min="9992" max="9993" style="1" width="44.44140625"/>
    <col customWidth="1" min="9994" max="9998" style="1" width="40.109375"/>
    <col min="9999" max="10234" style="1" width="11.5546875"/>
    <col customWidth="1" min="10235" max="10235" style="1" width="11.5546875"/>
    <col customWidth="1" min="10236" max="10239" style="1" width="39.88671875"/>
    <col bestFit="1" customWidth="1" min="10240" max="10241" style="1" width="15.44140625"/>
    <col customWidth="1" min="10242" max="10242" style="1" width="21.88671875"/>
    <col customWidth="1" min="10243" max="10244" style="1" width="37.88671875"/>
    <col bestFit="1" customWidth="1" min="10245" max="10246" style="1" width="34.6640625"/>
    <col customWidth="1" min="10247" max="10247" style="1" width="45.109375"/>
    <col bestFit="1" customWidth="1" min="10248" max="10249" style="1" width="44.44140625"/>
    <col customWidth="1" min="10250" max="10254" style="1" width="40.109375"/>
    <col min="10255" max="10490" style="1" width="11.5546875"/>
    <col customWidth="1" min="10491" max="10491" style="1" width="11.5546875"/>
    <col customWidth="1" min="10492" max="10495" style="1" width="39.88671875"/>
    <col bestFit="1" customWidth="1" min="10496" max="10497" style="1" width="15.44140625"/>
    <col customWidth="1" min="10498" max="10498" style="1" width="21.88671875"/>
    <col customWidth="1" min="10499" max="10500" style="1" width="37.88671875"/>
    <col bestFit="1" customWidth="1" min="10501" max="10502" style="1" width="34.6640625"/>
    <col customWidth="1" min="10503" max="10503" style="1" width="45.109375"/>
    <col bestFit="1" customWidth="1" min="10504" max="10505" style="1" width="44.44140625"/>
    <col customWidth="1" min="10506" max="10510" style="1" width="40.109375"/>
    <col min="10511" max="10746" style="1" width="11.5546875"/>
    <col customWidth="1" min="10747" max="10747" style="1" width="11.5546875"/>
    <col customWidth="1" min="10748" max="10751" style="1" width="39.88671875"/>
    <col bestFit="1" customWidth="1" min="10752" max="10753" style="1" width="15.44140625"/>
    <col customWidth="1" min="10754" max="10754" style="1" width="21.88671875"/>
    <col customWidth="1" min="10755" max="10756" style="1" width="37.88671875"/>
    <col bestFit="1" customWidth="1" min="10757" max="10758" style="1" width="34.6640625"/>
    <col customWidth="1" min="10759" max="10759" style="1" width="45.109375"/>
    <col bestFit="1" customWidth="1" min="10760" max="10761" style="1" width="44.44140625"/>
    <col customWidth="1" min="10762" max="10766" style="1" width="40.109375"/>
    <col min="10767" max="11002" style="1" width="11.5546875"/>
    <col customWidth="1" min="11003" max="11003" style="1" width="11.5546875"/>
    <col customWidth="1" min="11004" max="11007" style="1" width="39.88671875"/>
    <col bestFit="1" customWidth="1" min="11008" max="11009" style="1" width="15.44140625"/>
    <col customWidth="1" min="11010" max="11010" style="1" width="21.88671875"/>
    <col customWidth="1" min="11011" max="11012" style="1" width="37.88671875"/>
    <col bestFit="1" customWidth="1" min="11013" max="11014" style="1" width="34.6640625"/>
    <col customWidth="1" min="11015" max="11015" style="1" width="45.109375"/>
    <col bestFit="1" customWidth="1" min="11016" max="11017" style="1" width="44.44140625"/>
    <col customWidth="1" min="11018" max="11022" style="1" width="40.109375"/>
    <col min="11023" max="11258" style="1" width="11.5546875"/>
    <col customWidth="1" min="11259" max="11259" style="1" width="11.5546875"/>
    <col customWidth="1" min="11260" max="11263" style="1" width="39.88671875"/>
    <col bestFit="1" customWidth="1" min="11264" max="11265" style="1" width="15.44140625"/>
    <col customWidth="1" min="11266" max="11266" style="1" width="21.88671875"/>
    <col customWidth="1" min="11267" max="11268" style="1" width="37.88671875"/>
    <col bestFit="1" customWidth="1" min="11269" max="11270" style="1" width="34.6640625"/>
    <col customWidth="1" min="11271" max="11271" style="1" width="45.109375"/>
    <col bestFit="1" customWidth="1" min="11272" max="11273" style="1" width="44.44140625"/>
    <col customWidth="1" min="11274" max="11278" style="1" width="40.109375"/>
    <col min="11279" max="11514" style="1" width="11.5546875"/>
    <col customWidth="1" min="11515" max="11515" style="1" width="11.5546875"/>
    <col customWidth="1" min="11516" max="11519" style="1" width="39.88671875"/>
    <col bestFit="1" customWidth="1" min="11520" max="11521" style="1" width="15.44140625"/>
    <col customWidth="1" min="11522" max="11522" style="1" width="21.88671875"/>
    <col customWidth="1" min="11523" max="11524" style="1" width="37.88671875"/>
    <col bestFit="1" customWidth="1" min="11525" max="11526" style="1" width="34.6640625"/>
    <col customWidth="1" min="11527" max="11527" style="1" width="45.109375"/>
    <col bestFit="1" customWidth="1" min="11528" max="11529" style="1" width="44.44140625"/>
    <col customWidth="1" min="11530" max="11534" style="1" width="40.109375"/>
    <col min="11535" max="11770" style="1" width="11.5546875"/>
    <col customWidth="1" min="11771" max="11771" style="1" width="11.5546875"/>
    <col customWidth="1" min="11772" max="11775" style="1" width="39.88671875"/>
    <col bestFit="1" customWidth="1" min="11776" max="11777" style="1" width="15.44140625"/>
    <col customWidth="1" min="11778" max="11778" style="1" width="21.88671875"/>
    <col customWidth="1" min="11779" max="11780" style="1" width="37.88671875"/>
    <col bestFit="1" customWidth="1" min="11781" max="11782" style="1" width="34.6640625"/>
    <col customWidth="1" min="11783" max="11783" style="1" width="45.109375"/>
    <col bestFit="1" customWidth="1" min="11784" max="11785" style="1" width="44.44140625"/>
    <col customWidth="1" min="11786" max="11790" style="1" width="40.109375"/>
    <col min="11791" max="12026" style="1" width="11.5546875"/>
    <col customWidth="1" min="12027" max="12027" style="1" width="11.5546875"/>
    <col customWidth="1" min="12028" max="12031" style="1" width="39.88671875"/>
    <col bestFit="1" customWidth="1" min="12032" max="12033" style="1" width="15.44140625"/>
    <col customWidth="1" min="12034" max="12034" style="1" width="21.88671875"/>
    <col customWidth="1" min="12035" max="12036" style="1" width="37.88671875"/>
    <col bestFit="1" customWidth="1" min="12037" max="12038" style="1" width="34.6640625"/>
    <col customWidth="1" min="12039" max="12039" style="1" width="45.109375"/>
    <col bestFit="1" customWidth="1" min="12040" max="12041" style="1" width="44.44140625"/>
    <col customWidth="1" min="12042" max="12046" style="1" width="40.109375"/>
    <col min="12047" max="12282" style="1" width="11.5546875"/>
    <col customWidth="1" min="12283" max="12283" style="1" width="11.5546875"/>
    <col customWidth="1" min="12284" max="12287" style="1" width="39.88671875"/>
    <col bestFit="1" customWidth="1" min="12288" max="12289" style="1" width="15.44140625"/>
    <col customWidth="1" min="12290" max="12290" style="1" width="21.88671875"/>
    <col customWidth="1" min="12291" max="12292" style="1" width="37.88671875"/>
    <col bestFit="1" customWidth="1" min="12293" max="12294" style="1" width="34.6640625"/>
    <col customWidth="1" min="12295" max="12295" style="1" width="45.109375"/>
    <col bestFit="1" customWidth="1" min="12296" max="12297" style="1" width="44.44140625"/>
    <col customWidth="1" min="12298" max="12302" style="1" width="40.109375"/>
    <col min="12303" max="12538" style="1" width="11.5546875"/>
    <col customWidth="1" min="12539" max="12539" style="1" width="11.5546875"/>
    <col customWidth="1" min="12540" max="12543" style="1" width="39.88671875"/>
    <col bestFit="1" customWidth="1" min="12544" max="12545" style="1" width="15.44140625"/>
    <col customWidth="1" min="12546" max="12546" style="1" width="21.88671875"/>
    <col customWidth="1" min="12547" max="12548" style="1" width="37.88671875"/>
    <col bestFit="1" customWidth="1" min="12549" max="12550" style="1" width="34.6640625"/>
    <col customWidth="1" min="12551" max="12551" style="1" width="45.109375"/>
    <col bestFit="1" customWidth="1" min="12552" max="12553" style="1" width="44.44140625"/>
    <col customWidth="1" min="12554" max="12558" style="1" width="40.109375"/>
    <col min="12559" max="12794" style="1" width="11.5546875"/>
    <col customWidth="1" min="12795" max="12795" style="1" width="11.5546875"/>
    <col customWidth="1" min="12796" max="12799" style="1" width="39.88671875"/>
    <col bestFit="1" customWidth="1" min="12800" max="12801" style="1" width="15.44140625"/>
    <col customWidth="1" min="12802" max="12802" style="1" width="21.88671875"/>
    <col customWidth="1" min="12803" max="12804" style="1" width="37.88671875"/>
    <col bestFit="1" customWidth="1" min="12805" max="12806" style="1" width="34.6640625"/>
    <col customWidth="1" min="12807" max="12807" style="1" width="45.109375"/>
    <col bestFit="1" customWidth="1" min="12808" max="12809" style="1" width="44.44140625"/>
    <col customWidth="1" min="12810" max="12814" style="1" width="40.109375"/>
    <col min="12815" max="13050" style="1" width="11.5546875"/>
    <col customWidth="1" min="13051" max="13051" style="1" width="11.5546875"/>
    <col customWidth="1" min="13052" max="13055" style="1" width="39.88671875"/>
    <col bestFit="1" customWidth="1" min="13056" max="13057" style="1" width="15.44140625"/>
    <col customWidth="1" min="13058" max="13058" style="1" width="21.88671875"/>
    <col customWidth="1" min="13059" max="13060" style="1" width="37.88671875"/>
    <col bestFit="1" customWidth="1" min="13061" max="13062" style="1" width="34.6640625"/>
    <col customWidth="1" min="13063" max="13063" style="1" width="45.109375"/>
    <col bestFit="1" customWidth="1" min="13064" max="13065" style="1" width="44.44140625"/>
    <col customWidth="1" min="13066" max="13070" style="1" width="40.109375"/>
    <col min="13071" max="13306" style="1" width="11.5546875"/>
    <col customWidth="1" min="13307" max="13307" style="1" width="11.5546875"/>
    <col customWidth="1" min="13308" max="13311" style="1" width="39.88671875"/>
    <col bestFit="1" customWidth="1" min="13312" max="13313" style="1" width="15.44140625"/>
    <col customWidth="1" min="13314" max="13314" style="1" width="21.88671875"/>
    <col customWidth="1" min="13315" max="13316" style="1" width="37.88671875"/>
    <col bestFit="1" customWidth="1" min="13317" max="13318" style="1" width="34.6640625"/>
    <col customWidth="1" min="13319" max="13319" style="1" width="45.109375"/>
    <col bestFit="1" customWidth="1" min="13320" max="13321" style="1" width="44.44140625"/>
    <col customWidth="1" min="13322" max="13326" style="1" width="40.109375"/>
    <col min="13327" max="13562" style="1" width="11.5546875"/>
    <col customWidth="1" min="13563" max="13563" style="1" width="11.5546875"/>
    <col customWidth="1" min="13564" max="13567" style="1" width="39.88671875"/>
    <col bestFit="1" customWidth="1" min="13568" max="13569" style="1" width="15.44140625"/>
    <col customWidth="1" min="13570" max="13570" style="1" width="21.88671875"/>
    <col customWidth="1" min="13571" max="13572" style="1" width="37.88671875"/>
    <col bestFit="1" customWidth="1" min="13573" max="13574" style="1" width="34.6640625"/>
    <col customWidth="1" min="13575" max="13575" style="1" width="45.109375"/>
    <col bestFit="1" customWidth="1" min="13576" max="13577" style="1" width="44.44140625"/>
    <col customWidth="1" min="13578" max="13582" style="1" width="40.109375"/>
    <col min="13583" max="13818" style="1" width="11.5546875"/>
    <col customWidth="1" min="13819" max="13819" style="1" width="11.5546875"/>
    <col customWidth="1" min="13820" max="13823" style="1" width="39.88671875"/>
    <col bestFit="1" customWidth="1" min="13824" max="13825" style="1" width="15.44140625"/>
    <col customWidth="1" min="13826" max="13826" style="1" width="21.88671875"/>
    <col customWidth="1" min="13827" max="13828" style="1" width="37.88671875"/>
    <col bestFit="1" customWidth="1" min="13829" max="13830" style="1" width="34.6640625"/>
    <col customWidth="1" min="13831" max="13831" style="1" width="45.109375"/>
    <col bestFit="1" customWidth="1" min="13832" max="13833" style="1" width="44.44140625"/>
    <col customWidth="1" min="13834" max="13838" style="1" width="40.109375"/>
    <col min="13839" max="14074" style="1" width="11.5546875"/>
    <col customWidth="1" min="14075" max="14075" style="1" width="11.5546875"/>
    <col customWidth="1" min="14076" max="14079" style="1" width="39.88671875"/>
    <col bestFit="1" customWidth="1" min="14080" max="14081" style="1" width="15.44140625"/>
    <col customWidth="1" min="14082" max="14082" style="1" width="21.88671875"/>
    <col customWidth="1" min="14083" max="14084" style="1" width="37.88671875"/>
    <col bestFit="1" customWidth="1" min="14085" max="14086" style="1" width="34.6640625"/>
    <col customWidth="1" min="14087" max="14087" style="1" width="45.109375"/>
    <col bestFit="1" customWidth="1" min="14088" max="14089" style="1" width="44.44140625"/>
    <col customWidth="1" min="14090" max="14094" style="1" width="40.109375"/>
    <col min="14095" max="14330" style="1" width="11.5546875"/>
    <col customWidth="1" min="14331" max="14331" style="1" width="11.5546875"/>
    <col customWidth="1" min="14332" max="14335" style="1" width="39.88671875"/>
    <col bestFit="1" customWidth="1" min="14336" max="14337" style="1" width="15.44140625"/>
    <col customWidth="1" min="14338" max="14338" style="1" width="21.88671875"/>
    <col customWidth="1" min="14339" max="14340" style="1" width="37.88671875"/>
    <col bestFit="1" customWidth="1" min="14341" max="14342" style="1" width="34.6640625"/>
    <col customWidth="1" min="14343" max="14343" style="1" width="45.109375"/>
    <col bestFit="1" customWidth="1" min="14344" max="14345" style="1" width="44.44140625"/>
    <col customWidth="1" min="14346" max="14350" style="1" width="40.109375"/>
    <col min="14351" max="14586" style="1" width="11.5546875"/>
    <col customWidth="1" min="14587" max="14587" style="1" width="11.5546875"/>
    <col customWidth="1" min="14588" max="14591" style="1" width="39.88671875"/>
    <col bestFit="1" customWidth="1" min="14592" max="14593" style="1" width="15.44140625"/>
    <col customWidth="1" min="14594" max="14594" style="1" width="21.88671875"/>
    <col customWidth="1" min="14595" max="14596" style="1" width="37.88671875"/>
    <col bestFit="1" customWidth="1" min="14597" max="14598" style="1" width="34.6640625"/>
    <col customWidth="1" min="14599" max="14599" style="1" width="45.109375"/>
    <col bestFit="1" customWidth="1" min="14600" max="14601" style="1" width="44.44140625"/>
    <col customWidth="1" min="14602" max="14606" style="1" width="40.109375"/>
    <col min="14607" max="14842" style="1" width="11.5546875"/>
    <col customWidth="1" min="14843" max="14843" style="1" width="11.5546875"/>
    <col customWidth="1" min="14844" max="14847" style="1" width="39.88671875"/>
    <col bestFit="1" customWidth="1" min="14848" max="14849" style="1" width="15.44140625"/>
    <col customWidth="1" min="14850" max="14850" style="1" width="21.88671875"/>
    <col customWidth="1" min="14851" max="14852" style="1" width="37.88671875"/>
    <col bestFit="1" customWidth="1" min="14853" max="14854" style="1" width="34.6640625"/>
    <col customWidth="1" min="14855" max="14855" style="1" width="45.109375"/>
    <col bestFit="1" customWidth="1" min="14856" max="14857" style="1" width="44.44140625"/>
    <col customWidth="1" min="14858" max="14862" style="1" width="40.109375"/>
    <col min="14863" max="15098" style="1" width="11.5546875"/>
    <col customWidth="1" min="15099" max="15099" style="1" width="11.5546875"/>
    <col customWidth="1" min="15100" max="15103" style="1" width="39.88671875"/>
    <col bestFit="1" customWidth="1" min="15104" max="15105" style="1" width="15.44140625"/>
    <col customWidth="1" min="15106" max="15106" style="1" width="21.88671875"/>
    <col customWidth="1" min="15107" max="15108" style="1" width="37.88671875"/>
    <col bestFit="1" customWidth="1" min="15109" max="15110" style="1" width="34.6640625"/>
    <col customWidth="1" min="15111" max="15111" style="1" width="45.109375"/>
    <col bestFit="1" customWidth="1" min="15112" max="15113" style="1" width="44.44140625"/>
    <col customWidth="1" min="15114" max="15118" style="1" width="40.109375"/>
    <col min="15119" max="15354" style="1" width="11.5546875"/>
    <col customWidth="1" min="15355" max="15355" style="1" width="11.5546875"/>
    <col customWidth="1" min="15356" max="15359" style="1" width="39.88671875"/>
    <col bestFit="1" customWidth="1" min="15360" max="15361" style="1" width="15.44140625"/>
    <col customWidth="1" min="15362" max="15362" style="1" width="21.88671875"/>
    <col customWidth="1" min="15363" max="15364" style="1" width="37.88671875"/>
    <col bestFit="1" customWidth="1" min="15365" max="15366" style="1" width="34.6640625"/>
    <col customWidth="1" min="15367" max="15367" style="1" width="45.109375"/>
    <col bestFit="1" customWidth="1" min="15368" max="15369" style="1" width="44.44140625"/>
    <col customWidth="1" min="15370" max="15374" style="1" width="40.109375"/>
    <col min="15375" max="15610" style="1" width="11.5546875"/>
    <col customWidth="1" min="15611" max="15611" style="1" width="11.5546875"/>
    <col customWidth="1" min="15612" max="15615" style="1" width="39.88671875"/>
    <col bestFit="1" customWidth="1" min="15616" max="15617" style="1" width="15.44140625"/>
    <col customWidth="1" min="15618" max="15618" style="1" width="21.88671875"/>
    <col customWidth="1" min="15619" max="15620" style="1" width="37.88671875"/>
    <col bestFit="1" customWidth="1" min="15621" max="15622" style="1" width="34.6640625"/>
    <col customWidth="1" min="15623" max="15623" style="1" width="45.109375"/>
    <col bestFit="1" customWidth="1" min="15624" max="15625" style="1" width="44.44140625"/>
    <col customWidth="1" min="15626" max="15630" style="1" width="40.109375"/>
    <col min="15631" max="15866" style="1" width="11.5546875"/>
    <col customWidth="1" min="15867" max="15867" style="1" width="11.5546875"/>
    <col customWidth="1" min="15868" max="15871" style="1" width="39.88671875"/>
    <col bestFit="1" customWidth="1" min="15872" max="15873" style="1" width="15.44140625"/>
    <col customWidth="1" min="15874" max="15874" style="1" width="21.88671875"/>
    <col customWidth="1" min="15875" max="15876" style="1" width="37.88671875"/>
    <col bestFit="1" customWidth="1" min="15877" max="15878" style="1" width="34.6640625"/>
    <col customWidth="1" min="15879" max="15879" style="1" width="45.109375"/>
    <col bestFit="1" customWidth="1" min="15880" max="15881" style="1" width="44.44140625"/>
    <col customWidth="1" min="15882" max="15886" style="1" width="40.109375"/>
    <col min="15887" max="16122" style="1" width="11.5546875"/>
    <col customWidth="1" min="16123" max="16123" style="1" width="11.5546875"/>
    <col customWidth="1" min="16124" max="16127" style="1" width="39.88671875"/>
    <col bestFit="1" customWidth="1" min="16128" max="16129" style="1" width="15.44140625"/>
    <col customWidth="1" min="16130" max="16130" style="1" width="21.88671875"/>
    <col customWidth="1" min="16131" max="16132" style="1" width="37.88671875"/>
    <col bestFit="1" customWidth="1" min="16133" max="16134" style="1" width="34.6640625"/>
    <col customWidth="1" min="16135" max="16135" style="1" width="45.109375"/>
    <col bestFit="1" customWidth="1" min="16136" max="16137" style="1" width="44.44140625"/>
    <col customWidth="1" min="16138" max="16142" style="1" width="40.109375"/>
    <col min="16143" max="16384" style="1" width="11.5546875"/>
  </cols>
  <sheetData>
    <row r="1" ht="35.25" customHeight="1">
      <c r="N1" s="8" t="s">
        <v>0</v>
      </c>
      <c r="O1" s="9"/>
      <c r="P1" s="9"/>
      <c r="Q1" s="9"/>
      <c r="R1" s="9"/>
      <c r="S1" s="9"/>
      <c r="T1" s="10"/>
    </row>
    <row r="2" ht="18" customHeight="1">
      <c r="N2" s="11"/>
      <c r="O2" s="12"/>
      <c r="P2" s="12"/>
      <c r="Q2" s="13"/>
      <c r="R2" s="14" t="s">
        <v>1</v>
      </c>
      <c r="S2" s="15"/>
      <c r="T2" s="16"/>
    </row>
    <row r="3" ht="51.600000000000001" customHeight="1">
      <c r="A3" s="17" t="s">
        <v>2</v>
      </c>
      <c r="B3" s="18" t="s">
        <v>3</v>
      </c>
      <c r="C3" s="18" t="s">
        <v>4</v>
      </c>
      <c r="D3" s="17" t="s">
        <v>5</v>
      </c>
      <c r="E3" s="17" t="s">
        <v>4</v>
      </c>
      <c r="F3" s="17" t="s">
        <v>6</v>
      </c>
      <c r="G3" s="19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/>
      <c r="N3" s="17" t="s">
        <v>13</v>
      </c>
      <c r="O3" s="20" t="s">
        <v>14</v>
      </c>
      <c r="P3" s="20" t="s">
        <v>15</v>
      </c>
      <c r="Q3" s="21" t="s">
        <v>16</v>
      </c>
      <c r="R3" s="17" t="s">
        <v>17</v>
      </c>
      <c r="S3" s="17" t="s">
        <v>18</v>
      </c>
      <c r="T3" s="17" t="s">
        <v>19</v>
      </c>
      <c r="U3" s="18" t="s">
        <v>4</v>
      </c>
    </row>
    <row r="4" ht="93" customHeight="1">
      <c r="A4" s="22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ht="23.399999999999999" customHeight="1">
      <c r="A5" s="22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</row>
    <row r="6" s="1" customFormat="1" ht="21" customHeight="1">
      <c r="A6" s="25">
        <v>1</v>
      </c>
      <c r="B6" s="26" t="s">
        <v>22</v>
      </c>
      <c r="C6" s="27" t="s">
        <v>23</v>
      </c>
      <c r="D6" s="25"/>
      <c r="E6" s="25"/>
      <c r="F6" s="25"/>
      <c r="G6" s="28"/>
      <c r="H6" s="25"/>
      <c r="I6" s="25"/>
      <c r="J6" s="25"/>
      <c r="K6" s="25"/>
      <c r="L6" s="25"/>
      <c r="M6" s="25"/>
      <c r="N6" s="25"/>
      <c r="O6" s="29"/>
      <c r="P6" s="29"/>
      <c r="Q6" s="30"/>
      <c r="R6" s="25"/>
      <c r="S6" s="25"/>
      <c r="T6" s="31"/>
      <c r="U6" s="32" t="s">
        <v>24</v>
      </c>
    </row>
    <row r="7" s="1" customFormat="1" ht="21" customHeight="1">
      <c r="A7" s="25">
        <f t="shared" ref="A6:A30" si="0">A6+1</f>
        <v>2</v>
      </c>
      <c r="B7" s="26" t="s">
        <v>25</v>
      </c>
      <c r="C7" s="27" t="s">
        <v>23</v>
      </c>
      <c r="D7" s="25"/>
      <c r="E7" s="25"/>
      <c r="F7" s="25"/>
      <c r="G7" s="28"/>
      <c r="H7" s="25"/>
      <c r="I7" s="25"/>
      <c r="J7" s="25"/>
      <c r="K7" s="25"/>
      <c r="L7" s="25"/>
      <c r="M7" s="25"/>
      <c r="N7" s="25"/>
      <c r="O7" s="29"/>
      <c r="P7" s="29"/>
      <c r="Q7" s="30"/>
      <c r="R7" s="25"/>
      <c r="S7" s="25"/>
      <c r="T7" s="31"/>
      <c r="U7" s="32" t="s">
        <v>24</v>
      </c>
    </row>
    <row r="8" s="1" customFormat="1" ht="21" customHeight="1">
      <c r="A8" s="25">
        <f t="shared" si="0"/>
        <v>3</v>
      </c>
      <c r="B8" s="26" t="s">
        <v>26</v>
      </c>
      <c r="C8" s="27" t="s">
        <v>23</v>
      </c>
      <c r="D8" s="25"/>
      <c r="E8" s="25"/>
      <c r="F8" s="25"/>
      <c r="G8" s="28"/>
      <c r="H8" s="25"/>
      <c r="I8" s="25"/>
      <c r="J8" s="25"/>
      <c r="K8" s="25"/>
      <c r="L8" s="25"/>
      <c r="M8" s="25"/>
      <c r="N8" s="25"/>
      <c r="O8" s="29"/>
      <c r="P8" s="29"/>
      <c r="Q8" s="30"/>
      <c r="R8" s="25"/>
      <c r="S8" s="25"/>
      <c r="T8" s="31"/>
      <c r="U8" s="32" t="s">
        <v>24</v>
      </c>
    </row>
    <row r="9" s="1" customFormat="1" ht="21" customHeight="1">
      <c r="A9" s="25">
        <f t="shared" si="0"/>
        <v>4</v>
      </c>
      <c r="B9" s="26" t="s">
        <v>27</v>
      </c>
      <c r="C9" s="27" t="s">
        <v>23</v>
      </c>
      <c r="D9" s="25"/>
      <c r="E9" s="25"/>
      <c r="F9" s="25"/>
      <c r="G9" s="28"/>
      <c r="H9" s="25"/>
      <c r="I9" s="25"/>
      <c r="J9" s="25"/>
      <c r="K9" s="25"/>
      <c r="L9" s="25"/>
      <c r="M9" s="25"/>
      <c r="N9" s="25"/>
      <c r="O9" s="29"/>
      <c r="P9" s="29"/>
      <c r="Q9" s="30"/>
      <c r="R9" s="25"/>
      <c r="S9" s="25"/>
      <c r="T9" s="31"/>
      <c r="U9" s="32" t="s">
        <v>24</v>
      </c>
    </row>
    <row r="10" s="1" customFormat="1" ht="21" customHeight="1">
      <c r="A10" s="25">
        <f t="shared" si="0"/>
        <v>5</v>
      </c>
      <c r="B10" s="26" t="s">
        <v>28</v>
      </c>
      <c r="C10" s="27" t="s">
        <v>23</v>
      </c>
      <c r="D10" s="25"/>
      <c r="E10" s="25"/>
      <c r="F10" s="25"/>
      <c r="G10" s="28"/>
      <c r="H10" s="25"/>
      <c r="I10" s="25"/>
      <c r="J10" s="25"/>
      <c r="K10" s="25"/>
      <c r="L10" s="25"/>
      <c r="M10" s="25"/>
      <c r="N10" s="25"/>
      <c r="O10" s="29"/>
      <c r="P10" s="29"/>
      <c r="Q10" s="30"/>
      <c r="R10" s="25"/>
      <c r="S10" s="25"/>
      <c r="T10" s="31"/>
      <c r="U10" s="32" t="s">
        <v>24</v>
      </c>
    </row>
    <row r="11" s="1" customFormat="1" ht="21" customHeight="1">
      <c r="A11" s="25">
        <f t="shared" si="0"/>
        <v>6</v>
      </c>
      <c r="B11" s="26" t="s">
        <v>29</v>
      </c>
      <c r="C11" s="27" t="s">
        <v>23</v>
      </c>
      <c r="D11" s="25"/>
      <c r="E11" s="25"/>
      <c r="F11" s="25"/>
      <c r="G11" s="28"/>
      <c r="H11" s="25"/>
      <c r="I11" s="25"/>
      <c r="J11" s="25"/>
      <c r="K11" s="25"/>
      <c r="L11" s="25"/>
      <c r="M11" s="25"/>
      <c r="N11" s="25"/>
      <c r="O11" s="29"/>
      <c r="P11" s="29"/>
      <c r="Q11" s="30"/>
      <c r="R11" s="25"/>
      <c r="S11" s="25"/>
      <c r="T11" s="31"/>
      <c r="U11" s="32" t="s">
        <v>24</v>
      </c>
    </row>
    <row r="12" s="1" customFormat="1" ht="21" customHeight="1">
      <c r="A12" s="25">
        <f t="shared" si="0"/>
        <v>7</v>
      </c>
      <c r="B12" s="26" t="s">
        <v>30</v>
      </c>
      <c r="C12" s="27" t="s">
        <v>23</v>
      </c>
      <c r="D12" s="25"/>
      <c r="E12" s="25"/>
      <c r="F12" s="25"/>
      <c r="G12" s="28"/>
      <c r="H12" s="25"/>
      <c r="I12" s="25"/>
      <c r="J12" s="25"/>
      <c r="K12" s="25"/>
      <c r="L12" s="25"/>
      <c r="M12" s="25"/>
      <c r="N12" s="25"/>
      <c r="O12" s="29"/>
      <c r="P12" s="29"/>
      <c r="Q12" s="30"/>
      <c r="R12" s="25"/>
      <c r="S12" s="25"/>
      <c r="T12" s="31"/>
      <c r="U12" s="32" t="s">
        <v>24</v>
      </c>
    </row>
    <row r="13" s="1" customFormat="1" ht="21" customHeight="1">
      <c r="A13" s="25">
        <f t="shared" si="0"/>
        <v>8</v>
      </c>
      <c r="B13" s="26" t="s">
        <v>31</v>
      </c>
      <c r="C13" s="27" t="s">
        <v>23</v>
      </c>
      <c r="D13" s="25"/>
      <c r="E13" s="25"/>
      <c r="F13" s="25"/>
      <c r="G13" s="28"/>
      <c r="H13" s="25"/>
      <c r="I13" s="25"/>
      <c r="J13" s="25"/>
      <c r="K13" s="25"/>
      <c r="L13" s="25"/>
      <c r="M13" s="25"/>
      <c r="N13" s="25"/>
      <c r="O13" s="29"/>
      <c r="P13" s="29"/>
      <c r="Q13" s="30"/>
      <c r="R13" s="25"/>
      <c r="S13" s="25"/>
      <c r="T13" s="31"/>
      <c r="U13" s="32" t="s">
        <v>24</v>
      </c>
    </row>
    <row r="14" s="1" customFormat="1" ht="21" customHeight="1">
      <c r="A14" s="25">
        <f t="shared" si="0"/>
        <v>9</v>
      </c>
      <c r="B14" s="26" t="s">
        <v>32</v>
      </c>
      <c r="C14" s="27" t="s">
        <v>23</v>
      </c>
      <c r="D14" s="25"/>
      <c r="E14" s="25"/>
      <c r="F14" s="25"/>
      <c r="G14" s="28"/>
      <c r="H14" s="25"/>
      <c r="I14" s="25"/>
      <c r="J14" s="25"/>
      <c r="K14" s="25"/>
      <c r="L14" s="25"/>
      <c r="M14" s="25"/>
      <c r="N14" s="25"/>
      <c r="O14" s="29"/>
      <c r="P14" s="29"/>
      <c r="Q14" s="30"/>
      <c r="R14" s="25"/>
      <c r="S14" s="25"/>
      <c r="T14" s="31"/>
      <c r="U14" s="33" t="s">
        <v>24</v>
      </c>
    </row>
    <row r="15" s="1" customFormat="1" ht="21" customHeight="1">
      <c r="A15" s="25">
        <f t="shared" si="0"/>
        <v>10</v>
      </c>
      <c r="B15" s="26" t="s">
        <v>33</v>
      </c>
      <c r="C15" s="27" t="s">
        <v>23</v>
      </c>
      <c r="D15" s="25"/>
      <c r="E15" s="25"/>
      <c r="F15" s="25"/>
      <c r="G15" s="28"/>
      <c r="H15" s="25"/>
      <c r="I15" s="25"/>
      <c r="J15" s="25"/>
      <c r="K15" s="25"/>
      <c r="L15" s="25"/>
      <c r="M15" s="25"/>
      <c r="N15" s="25"/>
      <c r="O15" s="29"/>
      <c r="P15" s="29"/>
      <c r="Q15" s="30"/>
      <c r="R15" s="25"/>
      <c r="S15" s="25"/>
      <c r="T15" s="31"/>
      <c r="U15" s="33" t="s">
        <v>24</v>
      </c>
    </row>
    <row r="16" s="1" customFormat="1" ht="21" customHeight="1">
      <c r="A16" s="25">
        <f t="shared" si="0"/>
        <v>11</v>
      </c>
      <c r="B16" s="26" t="s">
        <v>34</v>
      </c>
      <c r="C16" s="27" t="s">
        <v>23</v>
      </c>
      <c r="D16" s="25"/>
      <c r="E16" s="25"/>
      <c r="F16" s="25"/>
      <c r="G16" s="28"/>
      <c r="H16" s="25"/>
      <c r="I16" s="25"/>
      <c r="J16" s="25"/>
      <c r="K16" s="25"/>
      <c r="L16" s="25"/>
      <c r="M16" s="25"/>
      <c r="N16" s="25"/>
      <c r="O16" s="29"/>
      <c r="P16" s="29"/>
      <c r="Q16" s="30"/>
      <c r="R16" s="25"/>
      <c r="S16" s="25"/>
      <c r="T16" s="31"/>
      <c r="U16" s="33" t="s">
        <v>24</v>
      </c>
    </row>
    <row r="17" s="1" customFormat="1" ht="21" customHeight="1">
      <c r="A17" s="25">
        <f t="shared" si="0"/>
        <v>12</v>
      </c>
      <c r="B17" s="26" t="s">
        <v>35</v>
      </c>
      <c r="C17" s="27" t="s">
        <v>23</v>
      </c>
      <c r="D17" s="25"/>
      <c r="E17" s="25"/>
      <c r="F17" s="25"/>
      <c r="G17" s="28"/>
      <c r="H17" s="25"/>
      <c r="I17" s="25"/>
      <c r="J17" s="25"/>
      <c r="K17" s="25"/>
      <c r="L17" s="25"/>
      <c r="M17" s="25"/>
      <c r="N17" s="25"/>
      <c r="O17" s="29"/>
      <c r="P17" s="29"/>
      <c r="Q17" s="30"/>
      <c r="R17" s="25"/>
      <c r="S17" s="25"/>
      <c r="T17" s="31"/>
      <c r="U17" s="33" t="s">
        <v>24</v>
      </c>
    </row>
    <row r="18" s="1" customFormat="1" ht="21" customHeight="1">
      <c r="A18" s="25">
        <f t="shared" si="0"/>
        <v>13</v>
      </c>
      <c r="B18" s="26" t="s">
        <v>36</v>
      </c>
      <c r="C18" s="27" t="s">
        <v>23</v>
      </c>
      <c r="D18" s="25"/>
      <c r="E18" s="25"/>
      <c r="F18" s="25"/>
      <c r="G18" s="28"/>
      <c r="H18" s="25"/>
      <c r="I18" s="25"/>
      <c r="J18" s="25"/>
      <c r="K18" s="25"/>
      <c r="L18" s="25"/>
      <c r="M18" s="25"/>
      <c r="N18" s="25"/>
      <c r="O18" s="29"/>
      <c r="P18" s="29"/>
      <c r="Q18" s="30"/>
      <c r="R18" s="25"/>
      <c r="S18" s="25"/>
      <c r="T18" s="31"/>
      <c r="U18" s="33" t="s">
        <v>24</v>
      </c>
    </row>
    <row r="19" s="1" customFormat="1" ht="21" customHeight="1">
      <c r="A19" s="25">
        <f t="shared" si="0"/>
        <v>14</v>
      </c>
      <c r="B19" s="26" t="s">
        <v>37</v>
      </c>
      <c r="C19" s="27" t="s">
        <v>23</v>
      </c>
      <c r="D19" s="25"/>
      <c r="E19" s="25"/>
      <c r="F19" s="25"/>
      <c r="G19" s="28"/>
      <c r="H19" s="25"/>
      <c r="I19" s="25"/>
      <c r="J19" s="25"/>
      <c r="K19" s="25"/>
      <c r="L19" s="25"/>
      <c r="M19" s="25"/>
      <c r="N19" s="25"/>
      <c r="O19" s="29"/>
      <c r="P19" s="29"/>
      <c r="Q19" s="30"/>
      <c r="R19" s="25"/>
      <c r="S19" s="25"/>
      <c r="T19" s="31"/>
      <c r="U19" s="33" t="s">
        <v>24</v>
      </c>
    </row>
    <row r="20" s="1" customFormat="1" ht="21" customHeight="1">
      <c r="A20" s="25">
        <f t="shared" si="0"/>
        <v>15</v>
      </c>
      <c r="B20" s="26" t="s">
        <v>38</v>
      </c>
      <c r="C20" s="27" t="s">
        <v>23</v>
      </c>
      <c r="D20" s="25"/>
      <c r="E20" s="25"/>
      <c r="F20" s="25"/>
      <c r="G20" s="28"/>
      <c r="H20" s="25"/>
      <c r="I20" s="25"/>
      <c r="J20" s="25"/>
      <c r="K20" s="25"/>
      <c r="L20" s="25"/>
      <c r="M20" s="25"/>
      <c r="N20" s="25"/>
      <c r="O20" s="29"/>
      <c r="P20" s="29"/>
      <c r="Q20" s="30"/>
      <c r="R20" s="25"/>
      <c r="S20" s="25"/>
      <c r="T20" s="31"/>
      <c r="U20" s="33" t="s">
        <v>24</v>
      </c>
    </row>
    <row r="21" s="1" customFormat="1" ht="21" customHeight="1">
      <c r="A21" s="25">
        <f t="shared" si="0"/>
        <v>16</v>
      </c>
      <c r="B21" s="26" t="s">
        <v>39</v>
      </c>
      <c r="C21" s="27" t="s">
        <v>23</v>
      </c>
      <c r="D21" s="25"/>
      <c r="E21" s="25"/>
      <c r="F21" s="25"/>
      <c r="G21" s="28"/>
      <c r="H21" s="25"/>
      <c r="I21" s="25"/>
      <c r="J21" s="25"/>
      <c r="K21" s="25"/>
      <c r="L21" s="25"/>
      <c r="M21" s="25"/>
      <c r="N21" s="25"/>
      <c r="O21" s="29"/>
      <c r="P21" s="29"/>
      <c r="Q21" s="30"/>
      <c r="R21" s="25"/>
      <c r="S21" s="25"/>
      <c r="T21" s="31"/>
      <c r="U21" s="33" t="s">
        <v>24</v>
      </c>
    </row>
    <row r="22" s="1" customFormat="1" ht="21" customHeight="1">
      <c r="A22" s="25">
        <f t="shared" si="0"/>
        <v>17</v>
      </c>
      <c r="B22" s="26" t="s">
        <v>40</v>
      </c>
      <c r="C22" s="27" t="s">
        <v>23</v>
      </c>
      <c r="D22" s="25"/>
      <c r="E22" s="25"/>
      <c r="F22" s="25"/>
      <c r="G22" s="28"/>
      <c r="H22" s="25"/>
      <c r="I22" s="25"/>
      <c r="J22" s="25"/>
      <c r="K22" s="25"/>
      <c r="L22" s="25"/>
      <c r="M22" s="25"/>
      <c r="N22" s="25"/>
      <c r="O22" s="29"/>
      <c r="P22" s="29"/>
      <c r="Q22" s="30"/>
      <c r="R22" s="25"/>
      <c r="S22" s="25"/>
      <c r="T22" s="31"/>
      <c r="U22" s="33" t="s">
        <v>24</v>
      </c>
    </row>
    <row r="23" s="1" customFormat="1" ht="21" customHeight="1">
      <c r="A23" s="25">
        <f t="shared" si="0"/>
        <v>18</v>
      </c>
      <c r="B23" s="26" t="s">
        <v>41</v>
      </c>
      <c r="C23" s="27" t="s">
        <v>23</v>
      </c>
      <c r="D23" s="25"/>
      <c r="E23" s="25"/>
      <c r="F23" s="25"/>
      <c r="G23" s="28"/>
      <c r="H23" s="25"/>
      <c r="I23" s="25"/>
      <c r="J23" s="25"/>
      <c r="K23" s="25"/>
      <c r="L23" s="25"/>
      <c r="M23" s="25"/>
      <c r="N23" s="25"/>
      <c r="O23" s="29"/>
      <c r="P23" s="29"/>
      <c r="Q23" s="30"/>
      <c r="R23" s="25"/>
      <c r="S23" s="25"/>
      <c r="T23" s="31"/>
      <c r="U23" s="33" t="s">
        <v>24</v>
      </c>
    </row>
    <row r="24" s="1" customFormat="1" ht="21" customHeight="1">
      <c r="A24" s="25">
        <f t="shared" si="0"/>
        <v>19</v>
      </c>
      <c r="B24" s="26" t="s">
        <v>42</v>
      </c>
      <c r="C24" s="27" t="s">
        <v>23</v>
      </c>
      <c r="D24" s="25"/>
      <c r="E24" s="25"/>
      <c r="F24" s="25"/>
      <c r="G24" s="28"/>
      <c r="H24" s="25"/>
      <c r="I24" s="25"/>
      <c r="J24" s="25"/>
      <c r="K24" s="25"/>
      <c r="L24" s="25"/>
      <c r="M24" s="25"/>
      <c r="N24" s="25"/>
      <c r="O24" s="29"/>
      <c r="P24" s="29"/>
      <c r="Q24" s="30"/>
      <c r="R24" s="25"/>
      <c r="S24" s="25"/>
      <c r="T24" s="31"/>
      <c r="U24" s="33" t="s">
        <v>24</v>
      </c>
    </row>
    <row r="25" s="1" customFormat="1" ht="21" customHeight="1">
      <c r="A25" s="25">
        <f t="shared" si="0"/>
        <v>20</v>
      </c>
      <c r="B25" s="26" t="s">
        <v>43</v>
      </c>
      <c r="C25" s="27" t="s">
        <v>23</v>
      </c>
      <c r="D25" s="25"/>
      <c r="E25" s="25"/>
      <c r="F25" s="25"/>
      <c r="G25" s="28"/>
      <c r="H25" s="25"/>
      <c r="I25" s="25"/>
      <c r="J25" s="25"/>
      <c r="K25" s="25"/>
      <c r="L25" s="25"/>
      <c r="M25" s="25"/>
      <c r="N25" s="25"/>
      <c r="O25" s="29"/>
      <c r="P25" s="29"/>
      <c r="Q25" s="30"/>
      <c r="R25" s="25"/>
      <c r="S25" s="25"/>
      <c r="T25" s="31"/>
      <c r="U25" s="33" t="s">
        <v>24</v>
      </c>
    </row>
    <row r="26" s="1" customFormat="1" ht="21" customHeight="1">
      <c r="A26" s="25">
        <f t="shared" si="0"/>
        <v>21</v>
      </c>
      <c r="B26" s="26" t="s">
        <v>44</v>
      </c>
      <c r="C26" s="27" t="s">
        <v>23</v>
      </c>
      <c r="D26" s="25"/>
      <c r="E26" s="25"/>
      <c r="F26" s="25"/>
      <c r="G26" s="28"/>
      <c r="H26" s="25"/>
      <c r="I26" s="25"/>
      <c r="J26" s="25"/>
      <c r="K26" s="25"/>
      <c r="L26" s="25"/>
      <c r="M26" s="25"/>
      <c r="N26" s="25"/>
      <c r="O26" s="29"/>
      <c r="P26" s="29"/>
      <c r="Q26" s="30"/>
      <c r="R26" s="25"/>
      <c r="S26" s="25"/>
      <c r="T26" s="31"/>
      <c r="U26" s="33" t="s">
        <v>24</v>
      </c>
    </row>
    <row r="27" s="1" customFormat="1" ht="21" customHeight="1">
      <c r="A27" s="25">
        <f t="shared" si="0"/>
        <v>22</v>
      </c>
      <c r="B27" s="26" t="s">
        <v>45</v>
      </c>
      <c r="C27" s="27" t="s">
        <v>23</v>
      </c>
      <c r="D27" s="25"/>
      <c r="E27" s="25"/>
      <c r="F27" s="25"/>
      <c r="G27" s="28"/>
      <c r="H27" s="25"/>
      <c r="I27" s="25"/>
      <c r="J27" s="25"/>
      <c r="K27" s="25"/>
      <c r="L27" s="25"/>
      <c r="M27" s="25"/>
      <c r="N27" s="25"/>
      <c r="O27" s="29"/>
      <c r="P27" s="29"/>
      <c r="Q27" s="30"/>
      <c r="R27" s="25"/>
      <c r="S27" s="25"/>
      <c r="T27" s="31"/>
      <c r="U27" s="33" t="s">
        <v>24</v>
      </c>
    </row>
    <row r="28" s="1" customFormat="1" ht="21" customHeight="1">
      <c r="A28" s="25">
        <f t="shared" si="0"/>
        <v>23</v>
      </c>
      <c r="B28" s="26" t="s">
        <v>46</v>
      </c>
      <c r="C28" s="27" t="s">
        <v>23</v>
      </c>
      <c r="D28" s="25"/>
      <c r="E28" s="25"/>
      <c r="F28" s="25"/>
      <c r="G28" s="28"/>
      <c r="H28" s="25"/>
      <c r="I28" s="25"/>
      <c r="J28" s="25"/>
      <c r="K28" s="25"/>
      <c r="L28" s="25"/>
      <c r="M28" s="25"/>
      <c r="N28" s="25"/>
      <c r="O28" s="29"/>
      <c r="P28" s="29"/>
      <c r="Q28" s="30"/>
      <c r="R28" s="25"/>
      <c r="S28" s="25"/>
      <c r="T28" s="31"/>
      <c r="U28" s="33" t="s">
        <v>24</v>
      </c>
    </row>
    <row r="29" s="1" customFormat="1" ht="21" customHeight="1">
      <c r="A29" s="25">
        <f t="shared" si="0"/>
        <v>24</v>
      </c>
      <c r="B29" s="26" t="s">
        <v>47</v>
      </c>
      <c r="C29" s="27" t="s">
        <v>23</v>
      </c>
      <c r="D29" s="25"/>
      <c r="E29" s="25"/>
      <c r="F29" s="25"/>
      <c r="G29" s="28"/>
      <c r="H29" s="25"/>
      <c r="I29" s="25"/>
      <c r="J29" s="25"/>
      <c r="K29" s="25"/>
      <c r="L29" s="25"/>
      <c r="M29" s="25"/>
      <c r="N29" s="25"/>
      <c r="O29" s="29"/>
      <c r="P29" s="29"/>
      <c r="Q29" s="30"/>
      <c r="R29" s="25"/>
      <c r="S29" s="25"/>
      <c r="T29" s="31"/>
      <c r="U29" s="33" t="s">
        <v>24</v>
      </c>
    </row>
    <row r="30" s="1" customFormat="1" ht="21" customHeight="1">
      <c r="A30" s="25">
        <f t="shared" si="0"/>
        <v>25</v>
      </c>
      <c r="B30" s="26" t="s">
        <v>48</v>
      </c>
      <c r="C30" s="27" t="s">
        <v>23</v>
      </c>
      <c r="D30" s="25"/>
      <c r="E30" s="25"/>
      <c r="F30" s="25"/>
      <c r="G30" s="28"/>
      <c r="H30" s="25"/>
      <c r="I30" s="25"/>
      <c r="J30" s="25"/>
      <c r="K30" s="25"/>
      <c r="L30" s="25"/>
      <c r="M30" s="25"/>
      <c r="N30" s="25"/>
      <c r="O30" s="29"/>
      <c r="P30" s="29"/>
      <c r="Q30" s="30"/>
      <c r="R30" s="25"/>
      <c r="S30" s="25"/>
      <c r="T30" s="31"/>
      <c r="U30" s="33" t="s">
        <v>24</v>
      </c>
    </row>
    <row r="31" s="1" customFormat="1" ht="21" customHeight="1">
      <c r="A31" s="34" t="s">
        <v>49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</row>
    <row r="32" s="1" customFormat="1" ht="21" customHeight="1">
      <c r="A32" s="25">
        <v>1</v>
      </c>
      <c r="B32" s="26" t="s">
        <v>50</v>
      </c>
      <c r="C32" s="27" t="s">
        <v>23</v>
      </c>
      <c r="D32" s="25"/>
      <c r="E32" s="25"/>
      <c r="F32" s="25"/>
      <c r="G32" s="28"/>
      <c r="H32" s="25"/>
      <c r="I32" s="25"/>
      <c r="J32" s="25"/>
      <c r="K32" s="25"/>
      <c r="L32" s="25"/>
      <c r="M32" s="25"/>
      <c r="N32" s="25"/>
      <c r="O32" s="29"/>
      <c r="P32" s="29"/>
      <c r="Q32" s="30"/>
      <c r="R32" s="25"/>
      <c r="S32" s="25"/>
      <c r="T32" s="25"/>
      <c r="U32" s="33" t="s">
        <v>24</v>
      </c>
    </row>
    <row r="33" s="1" customFormat="1" ht="21" customHeight="1">
      <c r="A33" s="25">
        <f t="shared" ref="A32:A57" si="1">A32+1</f>
        <v>2</v>
      </c>
      <c r="B33" s="26" t="s">
        <v>51</v>
      </c>
      <c r="C33" s="27" t="s">
        <v>23</v>
      </c>
      <c r="D33" s="25"/>
      <c r="E33" s="25"/>
      <c r="F33" s="25"/>
      <c r="G33" s="28"/>
      <c r="H33" s="25"/>
      <c r="I33" s="25"/>
      <c r="J33" s="25"/>
      <c r="K33" s="25"/>
      <c r="L33" s="25"/>
      <c r="M33" s="25"/>
      <c r="N33" s="25"/>
      <c r="O33" s="29"/>
      <c r="P33" s="29"/>
      <c r="Q33" s="30"/>
      <c r="R33" s="25"/>
      <c r="S33" s="25"/>
      <c r="T33" s="25"/>
      <c r="U33" s="33" t="s">
        <v>24</v>
      </c>
    </row>
    <row r="34" s="1" customFormat="1" ht="21" customHeight="1">
      <c r="A34" s="25">
        <f t="shared" si="1"/>
        <v>3</v>
      </c>
      <c r="B34" s="26" t="s">
        <v>52</v>
      </c>
      <c r="C34" s="27" t="s">
        <v>23</v>
      </c>
      <c r="D34" s="25"/>
      <c r="E34" s="25"/>
      <c r="F34" s="25"/>
      <c r="G34" s="28"/>
      <c r="H34" s="25"/>
      <c r="I34" s="25"/>
      <c r="J34" s="25"/>
      <c r="K34" s="25"/>
      <c r="L34" s="25"/>
      <c r="M34" s="25"/>
      <c r="N34" s="25"/>
      <c r="O34" s="29"/>
      <c r="P34" s="29"/>
      <c r="Q34" s="30"/>
      <c r="R34" s="25"/>
      <c r="S34" s="25"/>
      <c r="T34" s="25"/>
      <c r="U34" s="33" t="s">
        <v>24</v>
      </c>
    </row>
    <row r="35" s="1" customFormat="1" ht="21" customHeight="1">
      <c r="A35" s="25">
        <f t="shared" si="1"/>
        <v>4</v>
      </c>
      <c r="B35" s="26" t="s">
        <v>53</v>
      </c>
      <c r="C35" s="27" t="s">
        <v>23</v>
      </c>
      <c r="D35" s="25"/>
      <c r="E35" s="25"/>
      <c r="F35" s="25"/>
      <c r="G35" s="28"/>
      <c r="H35" s="25"/>
      <c r="I35" s="25"/>
      <c r="J35" s="25"/>
      <c r="K35" s="25"/>
      <c r="L35" s="25"/>
      <c r="M35" s="25"/>
      <c r="N35" s="25"/>
      <c r="O35" s="29"/>
      <c r="P35" s="29"/>
      <c r="Q35" s="30"/>
      <c r="R35" s="25"/>
      <c r="S35" s="25"/>
      <c r="T35" s="25"/>
      <c r="U35" s="33" t="s">
        <v>24</v>
      </c>
    </row>
    <row r="36" s="1" customFormat="1" ht="21" customHeight="1">
      <c r="A36" s="25">
        <f t="shared" si="1"/>
        <v>5</v>
      </c>
      <c r="B36" s="26" t="s">
        <v>54</v>
      </c>
      <c r="C36" s="27" t="s">
        <v>23</v>
      </c>
      <c r="D36" s="25"/>
      <c r="E36" s="25"/>
      <c r="F36" s="25"/>
      <c r="G36" s="28"/>
      <c r="H36" s="25"/>
      <c r="I36" s="25"/>
      <c r="J36" s="25"/>
      <c r="K36" s="25"/>
      <c r="L36" s="25"/>
      <c r="M36" s="25"/>
      <c r="N36" s="25"/>
      <c r="O36" s="29"/>
      <c r="P36" s="29"/>
      <c r="Q36" s="30"/>
      <c r="R36" s="25"/>
      <c r="S36" s="25"/>
      <c r="T36" s="25"/>
      <c r="U36" s="33" t="s">
        <v>24</v>
      </c>
    </row>
    <row r="37" s="1" customFormat="1" ht="21" customHeight="1">
      <c r="A37" s="25">
        <f t="shared" si="1"/>
        <v>6</v>
      </c>
      <c r="B37" s="26" t="s">
        <v>55</v>
      </c>
      <c r="C37" s="27" t="s">
        <v>23</v>
      </c>
      <c r="D37" s="25"/>
      <c r="E37" s="25"/>
      <c r="F37" s="25"/>
      <c r="G37" s="28"/>
      <c r="H37" s="25"/>
      <c r="I37" s="25"/>
      <c r="J37" s="25"/>
      <c r="K37" s="25"/>
      <c r="L37" s="25"/>
      <c r="M37" s="25"/>
      <c r="N37" s="25"/>
      <c r="O37" s="29"/>
      <c r="P37" s="29"/>
      <c r="Q37" s="30"/>
      <c r="R37" s="25"/>
      <c r="S37" s="25"/>
      <c r="T37" s="25"/>
      <c r="U37" s="33" t="s">
        <v>24</v>
      </c>
    </row>
    <row r="38" s="1" customFormat="1" ht="21" customHeight="1">
      <c r="A38" s="25">
        <f t="shared" si="1"/>
        <v>7</v>
      </c>
      <c r="B38" s="26" t="s">
        <v>56</v>
      </c>
      <c r="C38" s="27" t="s">
        <v>23</v>
      </c>
      <c r="D38" s="25"/>
      <c r="E38" s="25"/>
      <c r="F38" s="25"/>
      <c r="G38" s="28"/>
      <c r="H38" s="25"/>
      <c r="I38" s="25"/>
      <c r="J38" s="25"/>
      <c r="K38" s="25"/>
      <c r="L38" s="25"/>
      <c r="M38" s="25"/>
      <c r="N38" s="25"/>
      <c r="O38" s="29"/>
      <c r="P38" s="29"/>
      <c r="Q38" s="30"/>
      <c r="R38" s="25"/>
      <c r="S38" s="25"/>
      <c r="T38" s="25"/>
      <c r="U38" s="33" t="s">
        <v>24</v>
      </c>
    </row>
    <row r="39" s="1" customFormat="1" ht="21" customHeight="1">
      <c r="A39" s="25">
        <f t="shared" si="1"/>
        <v>8</v>
      </c>
      <c r="B39" s="26" t="s">
        <v>57</v>
      </c>
      <c r="C39" s="27" t="s">
        <v>23</v>
      </c>
      <c r="D39" s="25"/>
      <c r="E39" s="25"/>
      <c r="F39" s="25"/>
      <c r="G39" s="28"/>
      <c r="H39" s="25"/>
      <c r="I39" s="25"/>
      <c r="J39" s="25"/>
      <c r="K39" s="25"/>
      <c r="L39" s="25"/>
      <c r="M39" s="25"/>
      <c r="N39" s="25"/>
      <c r="O39" s="29"/>
      <c r="P39" s="29"/>
      <c r="Q39" s="30"/>
      <c r="R39" s="25"/>
      <c r="S39" s="25"/>
      <c r="T39" s="25"/>
      <c r="U39" s="33" t="s">
        <v>24</v>
      </c>
    </row>
    <row r="40" s="1" customFormat="1" ht="21" customHeight="1">
      <c r="A40" s="37">
        <f t="shared" si="1"/>
        <v>9</v>
      </c>
      <c r="B40" s="26" t="s">
        <v>58</v>
      </c>
      <c r="C40" s="27" t="s">
        <v>23</v>
      </c>
      <c r="D40" s="38" t="s">
        <v>59</v>
      </c>
      <c r="E40" s="27" t="s">
        <v>23</v>
      </c>
      <c r="F40" s="37" t="s">
        <v>60</v>
      </c>
      <c r="G40" s="39">
        <v>3.1400000000000001</v>
      </c>
      <c r="H40" s="38">
        <v>11.9</v>
      </c>
      <c r="I40" s="38">
        <v>300</v>
      </c>
      <c r="J40" s="38">
        <v>546</v>
      </c>
      <c r="K40" s="38">
        <v>554</v>
      </c>
      <c r="L40" s="38">
        <v>550</v>
      </c>
      <c r="M40" s="38" t="s">
        <v>61</v>
      </c>
      <c r="N40" s="38">
        <f t="shared" ref="N40:N103" si="2">(O40+P40)*H40</f>
        <v>7622.6640000000007</v>
      </c>
      <c r="O40" s="40">
        <v>546.36000000000001</v>
      </c>
      <c r="P40" s="40">
        <v>94.200000000000003</v>
      </c>
      <c r="Q40" s="41">
        <f t="shared" ref="Q40:Q43" si="3">G40*I40/220</f>
        <v>4.2818181818181822</v>
      </c>
      <c r="R40" s="38">
        <v>3</v>
      </c>
      <c r="S40" s="38">
        <v>5</v>
      </c>
      <c r="T40" s="38">
        <v>7</v>
      </c>
      <c r="U40" s="33" t="s">
        <v>24</v>
      </c>
    </row>
    <row r="41" s="1" customFormat="1" ht="21" customHeight="1">
      <c r="A41" s="37">
        <f t="shared" si="1"/>
        <v>10</v>
      </c>
      <c r="B41" s="26" t="s">
        <v>62</v>
      </c>
      <c r="C41" s="27" t="s">
        <v>23</v>
      </c>
      <c r="D41" s="38" t="s">
        <v>59</v>
      </c>
      <c r="E41" s="27" t="s">
        <v>23</v>
      </c>
      <c r="F41" s="37" t="s">
        <v>60</v>
      </c>
      <c r="G41" s="39">
        <v>4.0800000000000001</v>
      </c>
      <c r="H41" s="38">
        <v>11.9</v>
      </c>
      <c r="I41" s="38">
        <v>300</v>
      </c>
      <c r="J41" s="38">
        <v>426</v>
      </c>
      <c r="K41" s="38">
        <v>415</v>
      </c>
      <c r="L41" s="38">
        <v>418</v>
      </c>
      <c r="M41" s="38" t="s">
        <v>61</v>
      </c>
      <c r="N41" s="38">
        <f t="shared" si="2"/>
        <v>9904.6080000000002</v>
      </c>
      <c r="O41" s="40">
        <v>709.91999999999996</v>
      </c>
      <c r="P41" s="40">
        <v>122.40000000000001</v>
      </c>
      <c r="Q41" s="41">
        <f t="shared" si="3"/>
        <v>5.5636363636363635</v>
      </c>
      <c r="R41" s="38">
        <v>3</v>
      </c>
      <c r="S41" s="38">
        <v>5</v>
      </c>
      <c r="T41" s="38">
        <v>7</v>
      </c>
      <c r="U41" s="33" t="s">
        <v>24</v>
      </c>
    </row>
    <row r="42" s="1" customFormat="1" ht="21" customHeight="1">
      <c r="A42" s="37">
        <f t="shared" si="1"/>
        <v>11</v>
      </c>
      <c r="B42" s="26" t="s">
        <v>63</v>
      </c>
      <c r="C42" s="27" t="s">
        <v>23</v>
      </c>
      <c r="D42" s="38" t="s">
        <v>59</v>
      </c>
      <c r="E42" s="27" t="s">
        <v>23</v>
      </c>
      <c r="F42" s="37" t="s">
        <v>60</v>
      </c>
      <c r="G42" s="39">
        <v>5.0800000000000001</v>
      </c>
      <c r="H42" s="38">
        <v>11.9</v>
      </c>
      <c r="I42" s="38">
        <v>300</v>
      </c>
      <c r="J42" s="38">
        <v>330</v>
      </c>
      <c r="K42" s="38">
        <v>336</v>
      </c>
      <c r="L42" s="38">
        <v>338</v>
      </c>
      <c r="M42" s="38" t="s">
        <v>61</v>
      </c>
      <c r="N42" s="38">
        <f t="shared" si="2"/>
        <v>12332.207999999999</v>
      </c>
      <c r="O42" s="40">
        <v>883.91999999999996</v>
      </c>
      <c r="P42" s="40">
        <v>152.40000000000001</v>
      </c>
      <c r="Q42" s="41">
        <f t="shared" si="3"/>
        <v>6.9272727272727277</v>
      </c>
      <c r="R42" s="38">
        <v>3</v>
      </c>
      <c r="S42" s="38">
        <v>5</v>
      </c>
      <c r="T42" s="38">
        <v>7</v>
      </c>
      <c r="U42" s="33" t="s">
        <v>24</v>
      </c>
    </row>
    <row r="43" s="1" customFormat="1" ht="21" customHeight="1">
      <c r="A43" s="37">
        <f t="shared" si="1"/>
        <v>12</v>
      </c>
      <c r="B43" s="26" t="s">
        <v>64</v>
      </c>
      <c r="C43" s="27" t="s">
        <v>23</v>
      </c>
      <c r="D43" s="38" t="s">
        <v>59</v>
      </c>
      <c r="E43" s="27" t="s">
        <v>23</v>
      </c>
      <c r="F43" s="37" t="s">
        <v>60</v>
      </c>
      <c r="G43" s="39">
        <v>6.6699999999999999</v>
      </c>
      <c r="H43" s="38">
        <v>11.9</v>
      </c>
      <c r="I43" s="38">
        <v>300</v>
      </c>
      <c r="J43" s="38">
        <v>243</v>
      </c>
      <c r="K43" s="38">
        <v>252</v>
      </c>
      <c r="L43" s="38">
        <v>248</v>
      </c>
      <c r="M43" s="38" t="s">
        <v>61</v>
      </c>
      <c r="N43" s="38">
        <f t="shared" si="2"/>
        <v>16192.091999999999</v>
      </c>
      <c r="O43" s="40">
        <v>1160.5799999999999</v>
      </c>
      <c r="P43" s="40">
        <v>200.09999999999999</v>
      </c>
      <c r="Q43" s="41">
        <f t="shared" si="3"/>
        <v>9.0954545454545457</v>
      </c>
      <c r="R43" s="38">
        <v>3</v>
      </c>
      <c r="S43" s="38">
        <v>5</v>
      </c>
      <c r="T43" s="38">
        <v>7</v>
      </c>
      <c r="U43" s="33" t="s">
        <v>24</v>
      </c>
    </row>
    <row r="44" s="1" customFormat="1" ht="21" customHeight="1">
      <c r="A44" s="37">
        <f t="shared" si="1"/>
        <v>13</v>
      </c>
      <c r="B44" s="26" t="s">
        <v>65</v>
      </c>
      <c r="C44" s="27" t="s">
        <v>23</v>
      </c>
      <c r="D44" s="38" t="s">
        <v>59</v>
      </c>
      <c r="E44" s="27" t="s">
        <v>23</v>
      </c>
      <c r="F44" s="37" t="s">
        <v>60</v>
      </c>
      <c r="G44" s="39">
        <v>8.4299999999999997</v>
      </c>
      <c r="H44" s="38">
        <v>11.9</v>
      </c>
      <c r="I44" s="38">
        <v>300</v>
      </c>
      <c r="J44" s="38">
        <v>200</v>
      </c>
      <c r="K44" s="38">
        <v>184</v>
      </c>
      <c r="L44" s="38">
        <v>189</v>
      </c>
      <c r="M44" s="38" t="s">
        <v>61</v>
      </c>
      <c r="N44" s="38">
        <f t="shared" si="2"/>
        <v>20464.667999999998</v>
      </c>
      <c r="O44" s="40">
        <v>1466.8199999999999</v>
      </c>
      <c r="P44" s="40">
        <v>252.89999999999998</v>
      </c>
      <c r="Q44" s="41">
        <f t="shared" ref="Q44:Q49" si="4">G44*I44/380</f>
        <v>6.655263157894737</v>
      </c>
      <c r="R44" s="38">
        <v>3</v>
      </c>
      <c r="S44" s="38">
        <v>5</v>
      </c>
      <c r="T44" s="38">
        <v>7</v>
      </c>
      <c r="U44" s="33" t="s">
        <v>24</v>
      </c>
    </row>
    <row r="45" s="1" customFormat="1" ht="21" customHeight="1">
      <c r="A45" s="37">
        <f t="shared" si="1"/>
        <v>14</v>
      </c>
      <c r="B45" s="26" t="s">
        <v>66</v>
      </c>
      <c r="C45" s="27" t="s">
        <v>23</v>
      </c>
      <c r="D45" s="38" t="s">
        <v>59</v>
      </c>
      <c r="E45" s="27" t="s">
        <v>23</v>
      </c>
      <c r="F45" s="37" t="s">
        <v>60</v>
      </c>
      <c r="G45" s="39">
        <v>10.4</v>
      </c>
      <c r="H45" s="38">
        <v>11.9</v>
      </c>
      <c r="I45" s="38">
        <v>300</v>
      </c>
      <c r="J45" s="38">
        <v>154</v>
      </c>
      <c r="K45" s="38">
        <v>158</v>
      </c>
      <c r="L45" s="38">
        <v>162</v>
      </c>
      <c r="M45" s="38" t="s">
        <v>61</v>
      </c>
      <c r="N45" s="38">
        <f t="shared" si="2"/>
        <v>25247.040000000005</v>
      </c>
      <c r="O45" s="40">
        <v>1809.6000000000001</v>
      </c>
      <c r="P45" s="40">
        <v>312</v>
      </c>
      <c r="Q45" s="41">
        <f t="shared" si="4"/>
        <v>8.2105263157894743</v>
      </c>
      <c r="R45" s="38">
        <v>3</v>
      </c>
      <c r="S45" s="38">
        <v>5</v>
      </c>
      <c r="T45" s="38">
        <v>7</v>
      </c>
      <c r="U45" s="33" t="s">
        <v>24</v>
      </c>
    </row>
    <row r="46" s="1" customFormat="1" ht="21" customHeight="1">
      <c r="A46" s="37">
        <f t="shared" si="1"/>
        <v>15</v>
      </c>
      <c r="B46" s="26" t="s">
        <v>67</v>
      </c>
      <c r="C46" s="27" t="s">
        <v>23</v>
      </c>
      <c r="D46" s="38" t="s">
        <v>59</v>
      </c>
      <c r="E46" s="27" t="s">
        <v>23</v>
      </c>
      <c r="F46" s="37" t="s">
        <v>60</v>
      </c>
      <c r="G46" s="39">
        <v>13.199999999999999</v>
      </c>
      <c r="H46" s="38">
        <v>11.9</v>
      </c>
      <c r="I46" s="38">
        <v>300</v>
      </c>
      <c r="J46" s="38">
        <v>124</v>
      </c>
      <c r="K46" s="38">
        <v>124</v>
      </c>
      <c r="L46" s="38">
        <v>127</v>
      </c>
      <c r="M46" s="38" t="s">
        <v>61</v>
      </c>
      <c r="N46" s="38">
        <f t="shared" si="2"/>
        <v>32044.319999999996</v>
      </c>
      <c r="O46" s="40">
        <v>2296.7999999999997</v>
      </c>
      <c r="P46" s="40">
        <v>396</v>
      </c>
      <c r="Q46" s="41">
        <f t="shared" si="4"/>
        <v>10.421052631578947</v>
      </c>
      <c r="R46" s="38">
        <v>3</v>
      </c>
      <c r="S46" s="38">
        <v>5</v>
      </c>
      <c r="T46" s="38">
        <v>7</v>
      </c>
      <c r="U46" s="33" t="s">
        <v>24</v>
      </c>
    </row>
    <row r="47" s="1" customFormat="1" ht="21" customHeight="1">
      <c r="A47" s="37">
        <f t="shared" si="1"/>
        <v>16</v>
      </c>
      <c r="B47" s="26" t="s">
        <v>68</v>
      </c>
      <c r="C47" s="27" t="s">
        <v>23</v>
      </c>
      <c r="D47" s="38" t="s">
        <v>59</v>
      </c>
      <c r="E47" s="27" t="s">
        <v>23</v>
      </c>
      <c r="F47" s="37" t="s">
        <v>60</v>
      </c>
      <c r="G47" s="39">
        <v>16.199999999999999</v>
      </c>
      <c r="H47" s="38">
        <v>11.9</v>
      </c>
      <c r="I47" s="38">
        <v>300</v>
      </c>
      <c r="J47" s="38">
        <v>99</v>
      </c>
      <c r="K47" s="38">
        <v>99</v>
      </c>
      <c r="L47" s="38">
        <v>105</v>
      </c>
      <c r="M47" s="38" t="s">
        <v>61</v>
      </c>
      <c r="N47" s="38">
        <f t="shared" si="2"/>
        <v>39327.119999999995</v>
      </c>
      <c r="O47" s="40">
        <v>2818.7999999999997</v>
      </c>
      <c r="P47" s="40">
        <v>486</v>
      </c>
      <c r="Q47" s="41">
        <f t="shared" si="4"/>
        <v>12.789473684210526</v>
      </c>
      <c r="R47" s="38">
        <v>3</v>
      </c>
      <c r="S47" s="38">
        <v>5</v>
      </c>
      <c r="T47" s="38">
        <v>7</v>
      </c>
      <c r="U47" s="33" t="s">
        <v>24</v>
      </c>
    </row>
    <row r="48" s="1" customFormat="1" ht="21" customHeight="1">
      <c r="A48" s="37">
        <f t="shared" si="1"/>
        <v>17</v>
      </c>
      <c r="B48" s="26" t="s">
        <v>69</v>
      </c>
      <c r="C48" s="27" t="s">
        <v>23</v>
      </c>
      <c r="D48" s="38" t="s">
        <v>59</v>
      </c>
      <c r="E48" s="27" t="s">
        <v>23</v>
      </c>
      <c r="F48" s="37" t="s">
        <v>60</v>
      </c>
      <c r="G48" s="39">
        <v>20.300000000000001</v>
      </c>
      <c r="H48" s="38">
        <v>11.9</v>
      </c>
      <c r="I48" s="38">
        <v>300</v>
      </c>
      <c r="J48" s="38">
        <v>80</v>
      </c>
      <c r="K48" s="38">
        <v>75</v>
      </c>
      <c r="L48" s="38">
        <v>86</v>
      </c>
      <c r="M48" s="38" t="s">
        <v>61</v>
      </c>
      <c r="N48" s="38">
        <f t="shared" si="2"/>
        <v>49280.280000000013</v>
      </c>
      <c r="O48" s="40">
        <v>3532.2000000000003</v>
      </c>
      <c r="P48" s="40">
        <v>609</v>
      </c>
      <c r="Q48" s="41">
        <f t="shared" si="4"/>
        <v>16.026315789473685</v>
      </c>
      <c r="R48" s="38">
        <v>3</v>
      </c>
      <c r="S48" s="38">
        <v>5</v>
      </c>
      <c r="T48" s="38">
        <v>7</v>
      </c>
      <c r="U48" s="33" t="s">
        <v>24</v>
      </c>
    </row>
    <row r="49" s="1" customFormat="1" ht="21" customHeight="1">
      <c r="A49" s="37">
        <f t="shared" si="1"/>
        <v>18</v>
      </c>
      <c r="B49" s="26" t="s">
        <v>70</v>
      </c>
      <c r="C49" s="27" t="s">
        <v>23</v>
      </c>
      <c r="D49" s="38" t="s">
        <v>59</v>
      </c>
      <c r="E49" s="27" t="s">
        <v>23</v>
      </c>
      <c r="F49" s="37" t="s">
        <v>60</v>
      </c>
      <c r="G49" s="39">
        <v>25.699999999999999</v>
      </c>
      <c r="H49" s="38">
        <v>11.9</v>
      </c>
      <c r="I49" s="38">
        <v>300</v>
      </c>
      <c r="J49" s="38">
        <v>63</v>
      </c>
      <c r="K49" s="38">
        <v>59</v>
      </c>
      <c r="L49" s="38">
        <v>68</v>
      </c>
      <c r="M49" s="38" t="s">
        <v>61</v>
      </c>
      <c r="N49" s="38">
        <f t="shared" si="2"/>
        <v>62389.320000000007</v>
      </c>
      <c r="O49" s="40">
        <v>4471.8000000000002</v>
      </c>
      <c r="P49" s="40">
        <v>771</v>
      </c>
      <c r="Q49" s="41">
        <f t="shared" si="4"/>
        <v>20.289473684210527</v>
      </c>
      <c r="R49" s="38">
        <v>3</v>
      </c>
      <c r="S49" s="38">
        <v>5</v>
      </c>
      <c r="T49" s="38">
        <v>7</v>
      </c>
      <c r="U49" s="33" t="s">
        <v>24</v>
      </c>
    </row>
    <row r="50" s="1" customFormat="1" ht="21" customHeight="1">
      <c r="A50" s="37">
        <f t="shared" si="1"/>
        <v>19</v>
      </c>
      <c r="B50" s="26" t="s">
        <v>71</v>
      </c>
      <c r="C50" s="27" t="s">
        <v>23</v>
      </c>
      <c r="D50" s="38" t="s">
        <v>59</v>
      </c>
      <c r="E50" s="27" t="s">
        <v>23</v>
      </c>
      <c r="F50" s="37" t="s">
        <v>60</v>
      </c>
      <c r="G50" s="39">
        <v>32.600000000000001</v>
      </c>
      <c r="H50" s="38">
        <v>11.9</v>
      </c>
      <c r="I50" s="38">
        <v>300</v>
      </c>
      <c r="J50" s="38">
        <v>48</v>
      </c>
      <c r="K50" s="38">
        <v>48</v>
      </c>
      <c r="L50" s="38">
        <v>48</v>
      </c>
      <c r="M50" s="38" t="s">
        <v>61</v>
      </c>
      <c r="N50" s="38">
        <f t="shared" si="2"/>
        <v>79139.760000000009</v>
      </c>
      <c r="O50" s="40">
        <v>5672.4000000000005</v>
      </c>
      <c r="P50" s="40">
        <v>978</v>
      </c>
      <c r="Q50" s="41">
        <f t="shared" ref="Q50:Q57" si="5">(G50*I50/380)/24</f>
        <v>1.0723684210526316</v>
      </c>
      <c r="R50" s="38">
        <v>3</v>
      </c>
      <c r="S50" s="38">
        <v>5</v>
      </c>
      <c r="T50" s="38">
        <v>7</v>
      </c>
      <c r="U50" s="33" t="s">
        <v>24</v>
      </c>
    </row>
    <row r="51" s="1" customFormat="1" ht="21" customHeight="1">
      <c r="A51" s="37">
        <f t="shared" si="1"/>
        <v>20</v>
      </c>
      <c r="B51" s="26" t="s">
        <v>72</v>
      </c>
      <c r="C51" s="27" t="s">
        <v>23</v>
      </c>
      <c r="D51" s="38" t="s">
        <v>59</v>
      </c>
      <c r="E51" s="27" t="s">
        <v>23</v>
      </c>
      <c r="F51" s="37" t="s">
        <v>60</v>
      </c>
      <c r="G51" s="39">
        <v>41.399999999999999</v>
      </c>
      <c r="H51" s="38">
        <v>11.9</v>
      </c>
      <c r="I51" s="38">
        <v>300</v>
      </c>
      <c r="J51" s="38">
        <v>35</v>
      </c>
      <c r="K51" s="38">
        <v>35</v>
      </c>
      <c r="L51" s="38">
        <v>39</v>
      </c>
      <c r="M51" s="38" t="s">
        <v>61</v>
      </c>
      <c r="N51" s="38">
        <f t="shared" si="2"/>
        <v>100502.63999999998</v>
      </c>
      <c r="O51" s="40">
        <v>7203.5999999999995</v>
      </c>
      <c r="P51" s="40">
        <v>1242</v>
      </c>
      <c r="Q51" s="41">
        <f t="shared" si="5"/>
        <v>1.3618421052631577</v>
      </c>
      <c r="R51" s="38">
        <v>3</v>
      </c>
      <c r="S51" s="38">
        <v>5</v>
      </c>
      <c r="T51" s="38">
        <v>7</v>
      </c>
      <c r="U51" s="33" t="s">
        <v>24</v>
      </c>
    </row>
    <row r="52" s="1" customFormat="1" ht="21" customHeight="1">
      <c r="A52" s="37">
        <f t="shared" si="1"/>
        <v>21</v>
      </c>
      <c r="B52" s="26" t="s">
        <v>73</v>
      </c>
      <c r="C52" s="27" t="s">
        <v>23</v>
      </c>
      <c r="D52" s="38" t="s">
        <v>59</v>
      </c>
      <c r="E52" s="27" t="s">
        <v>23</v>
      </c>
      <c r="F52" s="37" t="s">
        <v>60</v>
      </c>
      <c r="G52" s="39">
        <v>52.399999999999999</v>
      </c>
      <c r="H52" s="38">
        <v>11.9</v>
      </c>
      <c r="I52" s="38">
        <v>300</v>
      </c>
      <c r="J52" s="38">
        <v>27</v>
      </c>
      <c r="K52" s="38">
        <v>27</v>
      </c>
      <c r="L52" s="38">
        <v>28</v>
      </c>
      <c r="M52" s="38" t="s">
        <v>61</v>
      </c>
      <c r="N52" s="38">
        <f t="shared" si="2"/>
        <v>127206.24000000001</v>
      </c>
      <c r="O52" s="40">
        <v>9117.6000000000004</v>
      </c>
      <c r="P52" s="40">
        <v>1572</v>
      </c>
      <c r="Q52" s="41">
        <f t="shared" si="5"/>
        <v>1.7236842105263159</v>
      </c>
      <c r="R52" s="38">
        <v>3</v>
      </c>
      <c r="S52" s="38">
        <v>5</v>
      </c>
      <c r="T52" s="38">
        <v>7</v>
      </c>
      <c r="U52" s="33" t="s">
        <v>24</v>
      </c>
    </row>
    <row r="53" s="1" customFormat="1" ht="21" customHeight="1">
      <c r="A53" s="37">
        <f t="shared" si="1"/>
        <v>22</v>
      </c>
      <c r="B53" s="26" t="s">
        <v>74</v>
      </c>
      <c r="C53" s="27" t="s">
        <v>23</v>
      </c>
      <c r="D53" s="38" t="s">
        <v>59</v>
      </c>
      <c r="E53" s="27" t="s">
        <v>23</v>
      </c>
      <c r="F53" s="37" t="s">
        <v>60</v>
      </c>
      <c r="G53" s="39">
        <v>64.700000000000003</v>
      </c>
      <c r="H53" s="38">
        <v>11.9</v>
      </c>
      <c r="I53" s="38">
        <v>300</v>
      </c>
      <c r="J53" s="38">
        <v>21</v>
      </c>
      <c r="K53" s="38">
        <v>21</v>
      </c>
      <c r="L53" s="38">
        <v>23</v>
      </c>
      <c r="M53" s="38" t="s">
        <v>61</v>
      </c>
      <c r="N53" s="38">
        <f t="shared" si="2"/>
        <v>157065.72000000003</v>
      </c>
      <c r="O53" s="40">
        <v>11257.800000000001</v>
      </c>
      <c r="P53" s="40">
        <v>1941</v>
      </c>
      <c r="Q53" s="41">
        <f t="shared" si="5"/>
        <v>2.1282894736842106</v>
      </c>
      <c r="R53" s="38">
        <v>3</v>
      </c>
      <c r="S53" s="38">
        <v>5</v>
      </c>
      <c r="T53" s="38">
        <v>7</v>
      </c>
      <c r="U53" s="33" t="s">
        <v>24</v>
      </c>
    </row>
    <row r="54" s="1" customFormat="1" ht="21" customHeight="1">
      <c r="A54" s="37">
        <f t="shared" si="1"/>
        <v>23</v>
      </c>
      <c r="B54" s="26" t="s">
        <v>75</v>
      </c>
      <c r="C54" s="27" t="s">
        <v>23</v>
      </c>
      <c r="D54" s="38" t="s">
        <v>59</v>
      </c>
      <c r="E54" s="27" t="s">
        <v>23</v>
      </c>
      <c r="F54" s="37" t="s">
        <v>60</v>
      </c>
      <c r="G54" s="39">
        <v>81</v>
      </c>
      <c r="H54" s="38">
        <v>11.9</v>
      </c>
      <c r="I54" s="38">
        <v>300</v>
      </c>
      <c r="J54" s="38">
        <v>18</v>
      </c>
      <c r="K54" s="38">
        <v>18</v>
      </c>
      <c r="L54" s="38">
        <v>18</v>
      </c>
      <c r="M54" s="38" t="s">
        <v>61</v>
      </c>
      <c r="N54" s="38">
        <f t="shared" si="2"/>
        <v>196635.60000000001</v>
      </c>
      <c r="O54" s="40">
        <v>14094</v>
      </c>
      <c r="P54" s="40">
        <v>2430</v>
      </c>
      <c r="Q54" s="41">
        <f t="shared" si="5"/>
        <v>2.6644736842105261</v>
      </c>
      <c r="R54" s="38">
        <v>3</v>
      </c>
      <c r="S54" s="38">
        <v>5</v>
      </c>
      <c r="T54" s="38">
        <v>7</v>
      </c>
      <c r="U54" s="33" t="s">
        <v>24</v>
      </c>
    </row>
    <row r="55" s="1" customFormat="1" ht="21" customHeight="1">
      <c r="A55" s="37">
        <f t="shared" si="1"/>
        <v>24</v>
      </c>
      <c r="B55" s="26" t="s">
        <v>76</v>
      </c>
      <c r="C55" s="27" t="s">
        <v>23</v>
      </c>
      <c r="D55" s="38" t="s">
        <v>59</v>
      </c>
      <c r="E55" s="27" t="s">
        <v>23</v>
      </c>
      <c r="F55" s="37" t="s">
        <v>60</v>
      </c>
      <c r="G55" s="39">
        <v>103</v>
      </c>
      <c r="H55" s="38">
        <v>11.9</v>
      </c>
      <c r="I55" s="38">
        <v>300</v>
      </c>
      <c r="J55" s="38">
        <v>13</v>
      </c>
      <c r="K55" s="38">
        <v>13</v>
      </c>
      <c r="L55" s="38">
        <v>16</v>
      </c>
      <c r="M55" s="38" t="s">
        <v>61</v>
      </c>
      <c r="N55" s="38">
        <f t="shared" si="2"/>
        <v>250042.80000000002</v>
      </c>
      <c r="O55" s="40">
        <v>17922</v>
      </c>
      <c r="P55" s="40">
        <v>3090</v>
      </c>
      <c r="Q55" s="41">
        <f t="shared" si="5"/>
        <v>3.388157894736842</v>
      </c>
      <c r="R55" s="38">
        <v>3</v>
      </c>
      <c r="S55" s="38">
        <v>5</v>
      </c>
      <c r="T55" s="38">
        <v>7</v>
      </c>
      <c r="U55" s="33" t="s">
        <v>24</v>
      </c>
    </row>
    <row r="56" s="1" customFormat="1" ht="21" customHeight="1">
      <c r="A56" s="37">
        <f t="shared" si="1"/>
        <v>25</v>
      </c>
      <c r="B56" s="26" t="s">
        <v>77</v>
      </c>
      <c r="C56" s="27" t="s">
        <v>23</v>
      </c>
      <c r="D56" s="38" t="s">
        <v>59</v>
      </c>
      <c r="E56" s="27" t="s">
        <v>23</v>
      </c>
      <c r="F56" s="37" t="s">
        <v>60</v>
      </c>
      <c r="G56" s="39">
        <v>131</v>
      </c>
      <c r="H56" s="38">
        <v>11.9</v>
      </c>
      <c r="I56" s="38">
        <v>300</v>
      </c>
      <c r="J56" s="38">
        <v>10</v>
      </c>
      <c r="K56" s="38">
        <v>10</v>
      </c>
      <c r="L56" s="38">
        <v>10</v>
      </c>
      <c r="M56" s="38" t="s">
        <v>61</v>
      </c>
      <c r="N56" s="38">
        <f t="shared" si="2"/>
        <v>318015.60000000003</v>
      </c>
      <c r="O56" s="40">
        <v>22794</v>
      </c>
      <c r="P56" s="40">
        <v>3930</v>
      </c>
      <c r="Q56" s="41">
        <f t="shared" si="5"/>
        <v>4.3092105263157894</v>
      </c>
      <c r="R56" s="38">
        <v>3</v>
      </c>
      <c r="S56" s="38">
        <v>5</v>
      </c>
      <c r="T56" s="38">
        <v>7</v>
      </c>
      <c r="U56" s="33" t="s">
        <v>24</v>
      </c>
    </row>
    <row r="57" s="1" customFormat="1" ht="21" customHeight="1">
      <c r="A57" s="37">
        <f t="shared" si="1"/>
        <v>26</v>
      </c>
      <c r="B57" s="26" t="s">
        <v>78</v>
      </c>
      <c r="C57" s="27" t="s">
        <v>23</v>
      </c>
      <c r="D57" s="38" t="s">
        <v>59</v>
      </c>
      <c r="E57" s="27" t="s">
        <v>23</v>
      </c>
      <c r="F57" s="37" t="s">
        <v>60</v>
      </c>
      <c r="G57" s="39">
        <v>166</v>
      </c>
      <c r="H57" s="38">
        <v>11.9</v>
      </c>
      <c r="I57" s="38">
        <v>300</v>
      </c>
      <c r="J57" s="38">
        <v>8</v>
      </c>
      <c r="K57" s="38">
        <v>8</v>
      </c>
      <c r="L57" s="38">
        <v>8</v>
      </c>
      <c r="M57" s="38" t="s">
        <v>61</v>
      </c>
      <c r="N57" s="38">
        <f t="shared" si="2"/>
        <v>402981.60000000003</v>
      </c>
      <c r="O57" s="40">
        <v>28884</v>
      </c>
      <c r="P57" s="40">
        <v>4980</v>
      </c>
      <c r="Q57" s="41">
        <f t="shared" si="5"/>
        <v>5.4605263157894735</v>
      </c>
      <c r="R57" s="38">
        <v>3</v>
      </c>
      <c r="S57" s="38">
        <v>5</v>
      </c>
      <c r="T57" s="38">
        <v>7</v>
      </c>
      <c r="U57" s="33" t="s">
        <v>24</v>
      </c>
    </row>
    <row r="58" s="1" customFormat="1" ht="21" customHeight="1">
      <c r="A58" s="34" t="s">
        <v>79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6"/>
    </row>
    <row r="59" s="1" customFormat="1" ht="21" customHeight="1">
      <c r="A59" s="42">
        <v>1</v>
      </c>
      <c r="B59" s="43" t="s">
        <v>80</v>
      </c>
      <c r="C59" s="44" t="s">
        <v>23</v>
      </c>
      <c r="D59" s="45"/>
      <c r="E59" s="44"/>
      <c r="F59" s="42"/>
      <c r="G59" s="46"/>
      <c r="H59" s="45"/>
      <c r="I59" s="45"/>
      <c r="J59" s="45"/>
      <c r="K59" s="45"/>
      <c r="L59" s="45"/>
      <c r="M59" s="45"/>
      <c r="N59" s="45"/>
      <c r="O59" s="47"/>
      <c r="P59" s="47"/>
      <c r="Q59" s="48"/>
      <c r="R59" s="45"/>
      <c r="S59" s="45"/>
      <c r="T59" s="49"/>
      <c r="U59" s="33" t="s">
        <v>24</v>
      </c>
      <c r="V59" s="50"/>
      <c r="W59" s="1"/>
    </row>
    <row r="60" s="1" customFormat="1" ht="21" customHeight="1">
      <c r="A60" s="37">
        <f t="shared" ref="A59:A83" si="6">A59+1</f>
        <v>2</v>
      </c>
      <c r="B60" s="26" t="s">
        <v>81</v>
      </c>
      <c r="C60" s="27" t="s">
        <v>23</v>
      </c>
      <c r="D60" s="38"/>
      <c r="E60" s="27"/>
      <c r="F60" s="37"/>
      <c r="G60" s="39"/>
      <c r="H60" s="38"/>
      <c r="I60" s="38"/>
      <c r="J60" s="38"/>
      <c r="K60" s="38"/>
      <c r="L60" s="38"/>
      <c r="M60" s="38"/>
      <c r="N60" s="38"/>
      <c r="O60" s="40"/>
      <c r="P60" s="40"/>
      <c r="Q60" s="41"/>
      <c r="R60" s="38"/>
      <c r="S60" s="38"/>
      <c r="T60" s="51"/>
      <c r="U60" s="33" t="s">
        <v>24</v>
      </c>
      <c r="V60" s="50"/>
      <c r="W60" s="1"/>
    </row>
    <row r="61" s="1" customFormat="1" ht="21" customHeight="1">
      <c r="A61" s="37">
        <f t="shared" si="6"/>
        <v>3</v>
      </c>
      <c r="B61" s="26" t="s">
        <v>82</v>
      </c>
      <c r="C61" s="27" t="s">
        <v>23</v>
      </c>
      <c r="D61" s="38"/>
      <c r="E61" s="27"/>
      <c r="F61" s="37"/>
      <c r="G61" s="39"/>
      <c r="H61" s="38"/>
      <c r="I61" s="38"/>
      <c r="J61" s="38"/>
      <c r="K61" s="38"/>
      <c r="L61" s="38"/>
      <c r="M61" s="38"/>
      <c r="N61" s="38"/>
      <c r="O61" s="40"/>
      <c r="P61" s="40"/>
      <c r="Q61" s="41"/>
      <c r="R61" s="38"/>
      <c r="S61" s="38"/>
      <c r="T61" s="51"/>
      <c r="U61" s="33" t="s">
        <v>24</v>
      </c>
      <c r="V61" s="50"/>
      <c r="W61" s="1"/>
    </row>
    <row r="62" s="1" customFormat="1" ht="21" customHeight="1">
      <c r="A62" s="37">
        <f t="shared" si="6"/>
        <v>4</v>
      </c>
      <c r="B62" s="26" t="s">
        <v>83</v>
      </c>
      <c r="C62" s="27" t="s">
        <v>23</v>
      </c>
      <c r="D62" s="38"/>
      <c r="E62" s="27"/>
      <c r="F62" s="37"/>
      <c r="G62" s="39"/>
      <c r="H62" s="38"/>
      <c r="I62" s="38"/>
      <c r="J62" s="38"/>
      <c r="K62" s="38"/>
      <c r="L62" s="38"/>
      <c r="M62" s="38"/>
      <c r="N62" s="38"/>
      <c r="O62" s="40"/>
      <c r="P62" s="40"/>
      <c r="Q62" s="41"/>
      <c r="R62" s="38"/>
      <c r="S62" s="38"/>
      <c r="T62" s="51"/>
      <c r="U62" s="33" t="s">
        <v>24</v>
      </c>
      <c r="V62" s="50"/>
      <c r="W62" s="1"/>
    </row>
    <row r="63" s="1" customFormat="1" ht="21" customHeight="1">
      <c r="A63" s="37">
        <f t="shared" si="6"/>
        <v>5</v>
      </c>
      <c r="B63" s="26" t="s">
        <v>84</v>
      </c>
      <c r="C63" s="27" t="s">
        <v>23</v>
      </c>
      <c r="D63" s="38" t="s">
        <v>59</v>
      </c>
      <c r="E63" s="27" t="s">
        <v>23</v>
      </c>
      <c r="F63" s="37" t="s">
        <v>60</v>
      </c>
      <c r="G63" s="39">
        <v>0.86899999999999999</v>
      </c>
      <c r="H63" s="38">
        <v>50</v>
      </c>
      <c r="I63" s="38">
        <v>1000</v>
      </c>
      <c r="J63" s="38" t="s">
        <v>85</v>
      </c>
      <c r="K63" s="38" t="s">
        <v>85</v>
      </c>
      <c r="L63" s="38" t="s">
        <v>86</v>
      </c>
      <c r="M63" s="38" t="s">
        <v>61</v>
      </c>
      <c r="N63" s="38">
        <f t="shared" si="2"/>
        <v>8863.7999999999993</v>
      </c>
      <c r="O63" s="40">
        <v>151.20599999999999</v>
      </c>
      <c r="P63" s="40">
        <v>26.07</v>
      </c>
      <c r="Q63" s="41">
        <f t="shared" ref="Q63:Q94" si="7">G63*I63/220</f>
        <v>3.9500000000000002</v>
      </c>
      <c r="R63" s="38">
        <v>3</v>
      </c>
      <c r="S63" s="38">
        <v>5</v>
      </c>
      <c r="T63" s="51">
        <v>7</v>
      </c>
      <c r="U63" s="33" t="s">
        <v>24</v>
      </c>
    </row>
    <row r="64" s="1" customFormat="1" ht="21" customHeight="1">
      <c r="A64" s="37">
        <f t="shared" si="6"/>
        <v>6</v>
      </c>
      <c r="B64" s="26" t="s">
        <v>87</v>
      </c>
      <c r="C64" s="27" t="s">
        <v>23</v>
      </c>
      <c r="D64" s="38" t="s">
        <v>59</v>
      </c>
      <c r="E64" s="27" t="s">
        <v>23</v>
      </c>
      <c r="F64" s="37" t="s">
        <v>60</v>
      </c>
      <c r="G64" s="39">
        <v>1.23</v>
      </c>
      <c r="H64" s="38">
        <v>11.9</v>
      </c>
      <c r="I64" s="38">
        <v>300</v>
      </c>
      <c r="J64" s="38">
        <v>1054</v>
      </c>
      <c r="K64" s="38">
        <v>1054</v>
      </c>
      <c r="L64" s="38">
        <v>1054</v>
      </c>
      <c r="M64" s="38" t="s">
        <v>61</v>
      </c>
      <c r="N64" s="38">
        <f t="shared" si="2"/>
        <v>2985.9480000000003</v>
      </c>
      <c r="O64" s="40">
        <v>214.02000000000001</v>
      </c>
      <c r="P64" s="40">
        <v>36.899999999999999</v>
      </c>
      <c r="Q64" s="41">
        <f t="shared" si="7"/>
        <v>1.6772727272727272</v>
      </c>
      <c r="R64" s="38">
        <v>3</v>
      </c>
      <c r="S64" s="38">
        <v>5</v>
      </c>
      <c r="T64" s="51">
        <v>7</v>
      </c>
      <c r="U64" s="33" t="s">
        <v>24</v>
      </c>
    </row>
    <row r="65" s="1" customFormat="1" ht="21" customHeight="1">
      <c r="A65" s="37">
        <f t="shared" si="6"/>
        <v>7</v>
      </c>
      <c r="B65" s="26" t="s">
        <v>88</v>
      </c>
      <c r="C65" s="27" t="s">
        <v>23</v>
      </c>
      <c r="D65" s="38" t="s">
        <v>59</v>
      </c>
      <c r="E65" s="27" t="s">
        <v>23</v>
      </c>
      <c r="F65" s="37" t="s">
        <v>60</v>
      </c>
      <c r="G65" s="39">
        <v>1.76</v>
      </c>
      <c r="H65" s="38">
        <v>11.9</v>
      </c>
      <c r="I65" s="38">
        <v>300</v>
      </c>
      <c r="J65" s="38">
        <v>791</v>
      </c>
      <c r="K65" s="38">
        <v>800</v>
      </c>
      <c r="L65" s="38">
        <v>806</v>
      </c>
      <c r="M65" s="38" t="s">
        <v>61</v>
      </c>
      <c r="N65" s="38">
        <f t="shared" si="2"/>
        <v>4272.576</v>
      </c>
      <c r="O65" s="40">
        <v>306.24000000000001</v>
      </c>
      <c r="P65" s="40">
        <v>52.799999999999997</v>
      </c>
      <c r="Q65" s="41">
        <f t="shared" si="7"/>
        <v>2.3999999999999999</v>
      </c>
      <c r="R65" s="38">
        <v>3</v>
      </c>
      <c r="S65" s="38">
        <v>5</v>
      </c>
      <c r="T65" s="51">
        <v>7</v>
      </c>
      <c r="U65" s="33" t="s">
        <v>24</v>
      </c>
    </row>
    <row r="66" s="1" customFormat="1" ht="21" customHeight="1">
      <c r="A66" s="37">
        <f t="shared" si="6"/>
        <v>8</v>
      </c>
      <c r="B66" s="26" t="s">
        <v>89</v>
      </c>
      <c r="C66" s="27" t="s">
        <v>23</v>
      </c>
      <c r="D66" s="38" t="s">
        <v>59</v>
      </c>
      <c r="E66" s="27" t="s">
        <v>23</v>
      </c>
      <c r="F66" s="37" t="s">
        <v>60</v>
      </c>
      <c r="G66" s="39">
        <v>2.6099999999999999</v>
      </c>
      <c r="H66" s="38">
        <v>11.9</v>
      </c>
      <c r="I66" s="38">
        <v>300</v>
      </c>
      <c r="J66" s="38">
        <v>546</v>
      </c>
      <c r="K66" s="38">
        <v>554</v>
      </c>
      <c r="L66" s="38">
        <v>550</v>
      </c>
      <c r="M66" s="38" t="s">
        <v>61</v>
      </c>
      <c r="N66" s="38">
        <f t="shared" si="2"/>
        <v>6336.0359999999991</v>
      </c>
      <c r="O66" s="40">
        <v>454.13999999999999</v>
      </c>
      <c r="P66" s="40">
        <v>78.299999999999997</v>
      </c>
      <c r="Q66" s="41">
        <f t="shared" si="7"/>
        <v>3.5590909090909091</v>
      </c>
      <c r="R66" s="38">
        <v>3</v>
      </c>
      <c r="S66" s="38">
        <v>5</v>
      </c>
      <c r="T66" s="51">
        <v>7</v>
      </c>
      <c r="U66" s="33" t="s">
        <v>24</v>
      </c>
    </row>
    <row r="67" s="1" customFormat="1" ht="21" customHeight="1">
      <c r="A67" s="37">
        <f t="shared" si="6"/>
        <v>9</v>
      </c>
      <c r="B67" s="26" t="s">
        <v>90</v>
      </c>
      <c r="C67" s="27" t="s">
        <v>23</v>
      </c>
      <c r="D67" s="38" t="s">
        <v>59</v>
      </c>
      <c r="E67" s="27" t="s">
        <v>23</v>
      </c>
      <c r="F67" s="37" t="s">
        <v>60</v>
      </c>
      <c r="G67" s="39">
        <v>3.3700000000000001</v>
      </c>
      <c r="H67" s="38">
        <v>11.9</v>
      </c>
      <c r="I67" s="38">
        <v>300</v>
      </c>
      <c r="J67" s="38">
        <v>426</v>
      </c>
      <c r="K67" s="38">
        <v>415</v>
      </c>
      <c r="L67" s="38">
        <v>418</v>
      </c>
      <c r="M67" s="38" t="s">
        <v>61</v>
      </c>
      <c r="N67" s="38">
        <f t="shared" si="2"/>
        <v>8181.0120000000006</v>
      </c>
      <c r="O67" s="40">
        <v>586.38</v>
      </c>
      <c r="P67" s="40">
        <v>101.10000000000001</v>
      </c>
      <c r="Q67" s="41">
        <f t="shared" si="7"/>
        <v>4.5954545454545457</v>
      </c>
      <c r="R67" s="38">
        <v>3</v>
      </c>
      <c r="S67" s="38">
        <v>5</v>
      </c>
      <c r="T67" s="51">
        <v>7</v>
      </c>
      <c r="U67" s="33" t="s">
        <v>24</v>
      </c>
    </row>
    <row r="68" s="1" customFormat="1" ht="21" customHeight="1">
      <c r="A68" s="37">
        <f t="shared" si="6"/>
        <v>10</v>
      </c>
      <c r="B68" s="26" t="s">
        <v>91</v>
      </c>
      <c r="C68" s="27" t="s">
        <v>23</v>
      </c>
      <c r="D68" s="38" t="s">
        <v>59</v>
      </c>
      <c r="E68" s="27" t="s">
        <v>23</v>
      </c>
      <c r="F68" s="37" t="s">
        <v>60</v>
      </c>
      <c r="G68" s="39">
        <v>4.2199999999999998</v>
      </c>
      <c r="H68" s="38">
        <v>11.9</v>
      </c>
      <c r="I68" s="38">
        <v>300</v>
      </c>
      <c r="J68" s="38">
        <v>330</v>
      </c>
      <c r="K68" s="38">
        <v>336</v>
      </c>
      <c r="L68" s="38">
        <v>332</v>
      </c>
      <c r="M68" s="38" t="s">
        <v>61</v>
      </c>
      <c r="N68" s="38">
        <f t="shared" si="2"/>
        <v>10244.472</v>
      </c>
      <c r="O68" s="40">
        <v>734.27999999999997</v>
      </c>
      <c r="P68" s="40">
        <v>126.59999999999999</v>
      </c>
      <c r="Q68" s="41">
        <f t="shared" si="7"/>
        <v>5.7545454545454549</v>
      </c>
      <c r="R68" s="38">
        <v>3</v>
      </c>
      <c r="S68" s="38">
        <v>5</v>
      </c>
      <c r="T68" s="51">
        <v>7</v>
      </c>
      <c r="U68" s="33" t="s">
        <v>24</v>
      </c>
    </row>
    <row r="69" s="1" customFormat="1" ht="21" customHeight="1">
      <c r="A69" s="37">
        <f t="shared" si="6"/>
        <v>11</v>
      </c>
      <c r="B69" s="26" t="s">
        <v>92</v>
      </c>
      <c r="C69" s="27" t="s">
        <v>23</v>
      </c>
      <c r="D69" s="38" t="s">
        <v>59</v>
      </c>
      <c r="E69" s="27" t="s">
        <v>23</v>
      </c>
      <c r="F69" s="37" t="s">
        <v>60</v>
      </c>
      <c r="G69" s="39">
        <v>5.5</v>
      </c>
      <c r="H69" s="38">
        <v>11.9</v>
      </c>
      <c r="I69" s="38">
        <v>300</v>
      </c>
      <c r="J69" s="38">
        <v>243</v>
      </c>
      <c r="K69" s="38">
        <v>252</v>
      </c>
      <c r="L69" s="38">
        <v>248</v>
      </c>
      <c r="M69" s="38" t="s">
        <v>61</v>
      </c>
      <c r="N69" s="38">
        <f t="shared" si="2"/>
        <v>13351.800000000001</v>
      </c>
      <c r="O69" s="40">
        <v>957</v>
      </c>
      <c r="P69" s="40">
        <v>165</v>
      </c>
      <c r="Q69" s="41">
        <f t="shared" si="7"/>
        <v>7.5</v>
      </c>
      <c r="R69" s="38">
        <v>3</v>
      </c>
      <c r="S69" s="38">
        <v>5</v>
      </c>
      <c r="T69" s="51">
        <v>7</v>
      </c>
      <c r="U69" s="33" t="s">
        <v>24</v>
      </c>
    </row>
    <row r="70" s="1" customFormat="1" ht="21" customHeight="1">
      <c r="A70" s="37">
        <f t="shared" si="6"/>
        <v>12</v>
      </c>
      <c r="B70" s="26" t="s">
        <v>93</v>
      </c>
      <c r="C70" s="27" t="s">
        <v>23</v>
      </c>
      <c r="D70" s="38" t="s">
        <v>59</v>
      </c>
      <c r="E70" s="27" t="s">
        <v>23</v>
      </c>
      <c r="F70" s="37" t="s">
        <v>60</v>
      </c>
      <c r="G70" s="39">
        <v>6.9800000000000004</v>
      </c>
      <c r="H70" s="38">
        <v>11.9</v>
      </c>
      <c r="I70" s="38">
        <v>300</v>
      </c>
      <c r="J70" s="38">
        <v>200</v>
      </c>
      <c r="K70" s="38">
        <v>184</v>
      </c>
      <c r="L70" s="38">
        <v>189</v>
      </c>
      <c r="M70" s="38" t="s">
        <v>61</v>
      </c>
      <c r="N70" s="38">
        <f t="shared" si="2"/>
        <v>16944.648000000001</v>
      </c>
      <c r="O70" s="40">
        <v>1214.52</v>
      </c>
      <c r="P70" s="40">
        <v>209.40000000000001</v>
      </c>
      <c r="Q70" s="41">
        <f t="shared" ref="Q70:Q76" si="8">G70*I70/380</f>
        <v>5.5105263157894733</v>
      </c>
      <c r="R70" s="38">
        <v>3</v>
      </c>
      <c r="S70" s="38">
        <v>5</v>
      </c>
      <c r="T70" s="51">
        <v>7</v>
      </c>
      <c r="U70" s="33" t="s">
        <v>24</v>
      </c>
    </row>
    <row r="71" s="1" customFormat="1" ht="21" customHeight="1">
      <c r="A71" s="37">
        <f t="shared" si="6"/>
        <v>13</v>
      </c>
      <c r="B71" s="26" t="s">
        <v>94</v>
      </c>
      <c r="C71" s="27" t="s">
        <v>23</v>
      </c>
      <c r="D71" s="38" t="s">
        <v>59</v>
      </c>
      <c r="E71" s="27" t="s">
        <v>23</v>
      </c>
      <c r="F71" s="37" t="s">
        <v>60</v>
      </c>
      <c r="G71" s="39">
        <v>8.5600000000000005</v>
      </c>
      <c r="H71" s="38">
        <v>11.9</v>
      </c>
      <c r="I71" s="38">
        <v>300</v>
      </c>
      <c r="J71" s="38">
        <v>154</v>
      </c>
      <c r="K71" s="38">
        <v>158</v>
      </c>
      <c r="L71" s="38">
        <v>162</v>
      </c>
      <c r="M71" s="38" t="s">
        <v>61</v>
      </c>
      <c r="N71" s="38">
        <f t="shared" si="2"/>
        <v>20780.256000000001</v>
      </c>
      <c r="O71" s="40">
        <v>1489.4400000000001</v>
      </c>
      <c r="P71" s="40">
        <v>256.80000000000001</v>
      </c>
      <c r="Q71" s="41">
        <f t="shared" si="8"/>
        <v>6.757894736842105</v>
      </c>
      <c r="R71" s="38">
        <v>3</v>
      </c>
      <c r="S71" s="38">
        <v>5</v>
      </c>
      <c r="T71" s="51">
        <v>7</v>
      </c>
      <c r="U71" s="33" t="s">
        <v>24</v>
      </c>
    </row>
    <row r="72" s="1" customFormat="1" ht="21" customHeight="1">
      <c r="A72" s="37">
        <f t="shared" si="6"/>
        <v>14</v>
      </c>
      <c r="B72" s="26" t="s">
        <v>95</v>
      </c>
      <c r="C72" s="27" t="s">
        <v>23</v>
      </c>
      <c r="D72" s="38" t="s">
        <v>59</v>
      </c>
      <c r="E72" s="27" t="s">
        <v>23</v>
      </c>
      <c r="F72" s="37" t="s">
        <v>60</v>
      </c>
      <c r="G72" s="39">
        <v>10.9</v>
      </c>
      <c r="H72" s="38">
        <v>11.9</v>
      </c>
      <c r="I72" s="38">
        <v>300</v>
      </c>
      <c r="J72" s="38">
        <v>124</v>
      </c>
      <c r="K72" s="38">
        <v>124</v>
      </c>
      <c r="L72" s="38">
        <v>127</v>
      </c>
      <c r="M72" s="38" t="s">
        <v>61</v>
      </c>
      <c r="N72" s="38">
        <f t="shared" si="2"/>
        <v>26460.840000000004</v>
      </c>
      <c r="O72" s="40">
        <v>1896.6000000000001</v>
      </c>
      <c r="P72" s="40">
        <v>327</v>
      </c>
      <c r="Q72" s="41">
        <f t="shared" si="8"/>
        <v>8.6052631578947363</v>
      </c>
      <c r="R72" s="38">
        <v>3</v>
      </c>
      <c r="S72" s="38">
        <v>5</v>
      </c>
      <c r="T72" s="51">
        <v>7</v>
      </c>
      <c r="U72" s="33" t="s">
        <v>24</v>
      </c>
    </row>
    <row r="73" s="1" customFormat="1" ht="21" customHeight="1">
      <c r="A73" s="37">
        <f t="shared" si="6"/>
        <v>15</v>
      </c>
      <c r="B73" s="26" t="s">
        <v>96</v>
      </c>
      <c r="C73" s="27" t="s">
        <v>23</v>
      </c>
      <c r="D73" s="38" t="s">
        <v>59</v>
      </c>
      <c r="E73" s="27" t="s">
        <v>23</v>
      </c>
      <c r="F73" s="37" t="s">
        <v>60</v>
      </c>
      <c r="G73" s="39">
        <v>13.4</v>
      </c>
      <c r="H73" s="38">
        <v>11.9</v>
      </c>
      <c r="I73" s="38">
        <v>300</v>
      </c>
      <c r="J73" s="38">
        <v>99</v>
      </c>
      <c r="K73" s="38">
        <v>99</v>
      </c>
      <c r="L73" s="38">
        <v>105</v>
      </c>
      <c r="M73" s="38" t="s">
        <v>61</v>
      </c>
      <c r="N73" s="38">
        <f t="shared" si="2"/>
        <v>32529.84</v>
      </c>
      <c r="O73" s="40">
        <v>2331.5999999999999</v>
      </c>
      <c r="P73" s="40">
        <v>402</v>
      </c>
      <c r="Q73" s="41">
        <f t="shared" si="8"/>
        <v>10.578947368421053</v>
      </c>
      <c r="R73" s="38">
        <v>3</v>
      </c>
      <c r="S73" s="38">
        <v>5</v>
      </c>
      <c r="T73" s="51">
        <v>7</v>
      </c>
      <c r="U73" s="33" t="s">
        <v>24</v>
      </c>
    </row>
    <row r="74" s="1" customFormat="1" ht="21" customHeight="1">
      <c r="A74" s="37">
        <f t="shared" si="6"/>
        <v>16</v>
      </c>
      <c r="B74" s="26" t="s">
        <v>97</v>
      </c>
      <c r="C74" s="27" t="s">
        <v>23</v>
      </c>
      <c r="D74" s="38" t="s">
        <v>59</v>
      </c>
      <c r="E74" s="27" t="s">
        <v>23</v>
      </c>
      <c r="F74" s="37" t="s">
        <v>60</v>
      </c>
      <c r="G74" s="39">
        <v>16.800000000000001</v>
      </c>
      <c r="H74" s="38">
        <v>11.9</v>
      </c>
      <c r="I74" s="38">
        <v>300</v>
      </c>
      <c r="J74" s="38">
        <v>80</v>
      </c>
      <c r="K74" s="38">
        <v>75</v>
      </c>
      <c r="L74" s="38">
        <v>86</v>
      </c>
      <c r="M74" s="38" t="s">
        <v>61</v>
      </c>
      <c r="N74" s="38">
        <f t="shared" si="2"/>
        <v>40783.680000000008</v>
      </c>
      <c r="O74" s="40">
        <v>2923.2000000000003</v>
      </c>
      <c r="P74" s="40">
        <v>504</v>
      </c>
      <c r="Q74" s="41">
        <f t="shared" si="8"/>
        <v>13.263157894736842</v>
      </c>
      <c r="R74" s="38">
        <v>3</v>
      </c>
      <c r="S74" s="38">
        <v>5</v>
      </c>
      <c r="T74" s="51">
        <v>7</v>
      </c>
      <c r="U74" s="33" t="s">
        <v>24</v>
      </c>
    </row>
    <row r="75" s="1" customFormat="1" ht="21" customHeight="1">
      <c r="A75" s="37">
        <f t="shared" si="6"/>
        <v>17</v>
      </c>
      <c r="B75" s="26" t="s">
        <v>98</v>
      </c>
      <c r="C75" s="27" t="s">
        <v>23</v>
      </c>
      <c r="D75" s="38" t="s">
        <v>59</v>
      </c>
      <c r="E75" s="27" t="s">
        <v>23</v>
      </c>
      <c r="F75" s="37" t="s">
        <v>60</v>
      </c>
      <c r="G75" s="39">
        <v>21.300000000000001</v>
      </c>
      <c r="H75" s="38">
        <v>11.9</v>
      </c>
      <c r="I75" s="38">
        <v>300</v>
      </c>
      <c r="J75" s="38">
        <v>63</v>
      </c>
      <c r="K75" s="38">
        <v>59</v>
      </c>
      <c r="L75" s="38">
        <v>68</v>
      </c>
      <c r="M75" s="38" t="s">
        <v>61</v>
      </c>
      <c r="N75" s="38">
        <f t="shared" si="2"/>
        <v>51707.880000000012</v>
      </c>
      <c r="O75" s="40">
        <v>3706.2000000000003</v>
      </c>
      <c r="P75" s="40">
        <v>639</v>
      </c>
      <c r="Q75" s="41">
        <f t="shared" si="8"/>
        <v>16.815789473684209</v>
      </c>
      <c r="R75" s="38">
        <v>3</v>
      </c>
      <c r="S75" s="38">
        <v>5</v>
      </c>
      <c r="T75" s="51">
        <v>7</v>
      </c>
      <c r="U75" s="33" t="s">
        <v>24</v>
      </c>
    </row>
    <row r="76" s="1" customFormat="1" ht="21" customHeight="1">
      <c r="A76" s="37">
        <f t="shared" si="6"/>
        <v>18</v>
      </c>
      <c r="B76" s="26" t="s">
        <v>99</v>
      </c>
      <c r="C76" s="27" t="s">
        <v>23</v>
      </c>
      <c r="D76" s="38" t="s">
        <v>59</v>
      </c>
      <c r="E76" s="27" t="s">
        <v>23</v>
      </c>
      <c r="F76" s="37" t="s">
        <v>60</v>
      </c>
      <c r="G76" s="39">
        <v>27</v>
      </c>
      <c r="H76" s="38">
        <v>11.9</v>
      </c>
      <c r="I76" s="38">
        <v>300</v>
      </c>
      <c r="J76" s="38">
        <v>48</v>
      </c>
      <c r="K76" s="38">
        <v>48</v>
      </c>
      <c r="L76" s="38">
        <v>48</v>
      </c>
      <c r="M76" s="38" t="s">
        <v>61</v>
      </c>
      <c r="N76" s="38">
        <f t="shared" si="2"/>
        <v>65545.199999999997</v>
      </c>
      <c r="O76" s="40">
        <v>4698</v>
      </c>
      <c r="P76" s="40">
        <v>810</v>
      </c>
      <c r="Q76" s="41">
        <f t="shared" si="8"/>
        <v>21.315789473684209</v>
      </c>
      <c r="R76" s="38">
        <v>3</v>
      </c>
      <c r="S76" s="38">
        <v>5</v>
      </c>
      <c r="T76" s="51">
        <v>7</v>
      </c>
      <c r="U76" s="33" t="s">
        <v>24</v>
      </c>
    </row>
    <row r="77" s="1" customFormat="1" ht="21" customHeight="1">
      <c r="A77" s="37">
        <f t="shared" si="6"/>
        <v>19</v>
      </c>
      <c r="B77" s="26" t="s">
        <v>100</v>
      </c>
      <c r="C77" s="27" t="s">
        <v>23</v>
      </c>
      <c r="D77" s="38" t="s">
        <v>59</v>
      </c>
      <c r="E77" s="27" t="s">
        <v>23</v>
      </c>
      <c r="F77" s="37" t="s">
        <v>60</v>
      </c>
      <c r="G77" s="39">
        <v>34.200000000000003</v>
      </c>
      <c r="H77" s="38">
        <v>11.9</v>
      </c>
      <c r="I77" s="38">
        <v>300</v>
      </c>
      <c r="J77" s="38">
        <v>35</v>
      </c>
      <c r="K77" s="38">
        <v>35</v>
      </c>
      <c r="L77" s="38">
        <v>39</v>
      </c>
      <c r="M77" s="38" t="s">
        <v>61</v>
      </c>
      <c r="N77" s="38">
        <f t="shared" si="2"/>
        <v>83023.919999999998</v>
      </c>
      <c r="O77" s="40">
        <v>5950.8000000000002</v>
      </c>
      <c r="P77" s="40">
        <v>1026</v>
      </c>
      <c r="Q77" s="41">
        <f t="shared" ref="Q77:Q83" si="9">(G77*I77/380)/24</f>
        <v>1.125</v>
      </c>
      <c r="R77" s="38">
        <v>3</v>
      </c>
      <c r="S77" s="38">
        <v>5</v>
      </c>
      <c r="T77" s="51">
        <v>7</v>
      </c>
      <c r="U77" s="33" t="s">
        <v>24</v>
      </c>
    </row>
    <row r="78" s="1" customFormat="1" ht="21" customHeight="1">
      <c r="A78" s="37">
        <f t="shared" si="6"/>
        <v>20</v>
      </c>
      <c r="B78" s="26" t="s">
        <v>101</v>
      </c>
      <c r="C78" s="27" t="s">
        <v>23</v>
      </c>
      <c r="D78" s="38" t="s">
        <v>59</v>
      </c>
      <c r="E78" s="27" t="s">
        <v>23</v>
      </c>
      <c r="F78" s="37" t="s">
        <v>60</v>
      </c>
      <c r="G78" s="39">
        <v>43.299999999999997</v>
      </c>
      <c r="H78" s="38">
        <v>11.9</v>
      </c>
      <c r="I78" s="38">
        <v>300</v>
      </c>
      <c r="J78" s="38">
        <v>27</v>
      </c>
      <c r="K78" s="38">
        <v>27</v>
      </c>
      <c r="L78" s="38">
        <v>28</v>
      </c>
      <c r="M78" s="38" t="s">
        <v>61</v>
      </c>
      <c r="N78" s="38">
        <f t="shared" si="2"/>
        <v>105115.08000000002</v>
      </c>
      <c r="O78" s="40">
        <v>7534.1999999999998</v>
      </c>
      <c r="P78" s="40">
        <v>1299</v>
      </c>
      <c r="Q78" s="41">
        <f t="shared" si="9"/>
        <v>1.4243421052631577</v>
      </c>
      <c r="R78" s="38">
        <v>3</v>
      </c>
      <c r="S78" s="38">
        <v>5</v>
      </c>
      <c r="T78" s="51">
        <v>7</v>
      </c>
      <c r="U78" s="33" t="s">
        <v>24</v>
      </c>
    </row>
    <row r="79" s="1" customFormat="1" ht="21" customHeight="1">
      <c r="A79" s="37">
        <f t="shared" si="6"/>
        <v>21</v>
      </c>
      <c r="B79" s="26" t="s">
        <v>102</v>
      </c>
      <c r="C79" s="27" t="s">
        <v>23</v>
      </c>
      <c r="D79" s="38" t="s">
        <v>59</v>
      </c>
      <c r="E79" s="27" t="s">
        <v>23</v>
      </c>
      <c r="F79" s="37" t="s">
        <v>60</v>
      </c>
      <c r="G79" s="39">
        <v>53.5</v>
      </c>
      <c r="H79" s="38">
        <v>11.9</v>
      </c>
      <c r="I79" s="38">
        <v>300</v>
      </c>
      <c r="J79" s="38">
        <v>21</v>
      </c>
      <c r="K79" s="38">
        <v>21</v>
      </c>
      <c r="L79" s="38">
        <v>23</v>
      </c>
      <c r="M79" s="38" t="s">
        <v>61</v>
      </c>
      <c r="N79" s="38">
        <f t="shared" si="2"/>
        <v>129876.60000000001</v>
      </c>
      <c r="O79" s="40">
        <v>9309</v>
      </c>
      <c r="P79" s="40">
        <v>1605</v>
      </c>
      <c r="Q79" s="41">
        <f t="shared" si="9"/>
        <v>1.7598684210526316</v>
      </c>
      <c r="R79" s="38">
        <v>3</v>
      </c>
      <c r="S79" s="38">
        <v>5</v>
      </c>
      <c r="T79" s="51">
        <v>7</v>
      </c>
      <c r="U79" s="33" t="s">
        <v>24</v>
      </c>
    </row>
    <row r="80" s="1" customFormat="1" ht="21" customHeight="1">
      <c r="A80" s="37">
        <f t="shared" si="6"/>
        <v>22</v>
      </c>
      <c r="B80" s="26" t="s">
        <v>103</v>
      </c>
      <c r="C80" s="27" t="s">
        <v>23</v>
      </c>
      <c r="D80" s="38" t="s">
        <v>59</v>
      </c>
      <c r="E80" s="27" t="s">
        <v>23</v>
      </c>
      <c r="F80" s="37" t="s">
        <v>60</v>
      </c>
      <c r="G80" s="39">
        <v>67.099999999999994</v>
      </c>
      <c r="H80" s="38">
        <v>11.9</v>
      </c>
      <c r="I80" s="38">
        <v>300</v>
      </c>
      <c r="J80" s="38">
        <v>18</v>
      </c>
      <c r="K80" s="38">
        <v>18</v>
      </c>
      <c r="L80" s="38">
        <v>18</v>
      </c>
      <c r="M80" s="38" t="s">
        <v>61</v>
      </c>
      <c r="N80" s="38">
        <f t="shared" si="2"/>
        <v>162891.95999999999</v>
      </c>
      <c r="O80" s="40">
        <v>11675.4</v>
      </c>
      <c r="P80" s="40">
        <v>2012.9999999999998</v>
      </c>
      <c r="Q80" s="41">
        <f t="shared" si="9"/>
        <v>2.2072368421052633</v>
      </c>
      <c r="R80" s="38">
        <v>3</v>
      </c>
      <c r="S80" s="38">
        <v>5</v>
      </c>
      <c r="T80" s="51">
        <v>7</v>
      </c>
      <c r="U80" s="33" t="s">
        <v>24</v>
      </c>
    </row>
    <row r="81" s="1" customFormat="1" ht="21" customHeight="1">
      <c r="A81" s="37">
        <f t="shared" si="6"/>
        <v>23</v>
      </c>
      <c r="B81" s="26" t="s">
        <v>104</v>
      </c>
      <c r="C81" s="27" t="s">
        <v>23</v>
      </c>
      <c r="D81" s="38" t="s">
        <v>59</v>
      </c>
      <c r="E81" s="27" t="s">
        <v>23</v>
      </c>
      <c r="F81" s="37" t="s">
        <v>60</v>
      </c>
      <c r="G81" s="39">
        <v>84.799999999999997</v>
      </c>
      <c r="H81" s="38">
        <v>11.9</v>
      </c>
      <c r="I81" s="38">
        <v>300</v>
      </c>
      <c r="J81" s="38">
        <v>13</v>
      </c>
      <c r="K81" s="38">
        <v>13</v>
      </c>
      <c r="L81" s="38">
        <v>16</v>
      </c>
      <c r="M81" s="38" t="s">
        <v>61</v>
      </c>
      <c r="N81" s="38">
        <f t="shared" si="2"/>
        <v>205860.47999999998</v>
      </c>
      <c r="O81" s="40">
        <v>14755.199999999999</v>
      </c>
      <c r="P81" s="40">
        <v>2544</v>
      </c>
      <c r="Q81" s="41">
        <f t="shared" si="9"/>
        <v>2.7894736842105261</v>
      </c>
      <c r="R81" s="38">
        <v>3</v>
      </c>
      <c r="S81" s="38">
        <v>5</v>
      </c>
      <c r="T81" s="51">
        <v>7</v>
      </c>
      <c r="U81" s="33" t="s">
        <v>24</v>
      </c>
    </row>
    <row r="82" s="1" customFormat="1" ht="21" customHeight="1">
      <c r="A82" s="37">
        <f t="shared" si="6"/>
        <v>24</v>
      </c>
      <c r="B82" s="26" t="s">
        <v>105</v>
      </c>
      <c r="C82" s="27" t="s">
        <v>23</v>
      </c>
      <c r="D82" s="38" t="s">
        <v>59</v>
      </c>
      <c r="E82" s="27" t="s">
        <v>23</v>
      </c>
      <c r="F82" s="37" t="s">
        <v>60</v>
      </c>
      <c r="G82" s="39">
        <v>108</v>
      </c>
      <c r="H82" s="38">
        <v>11.9</v>
      </c>
      <c r="I82" s="38">
        <v>300</v>
      </c>
      <c r="J82" s="38">
        <v>10</v>
      </c>
      <c r="K82" s="38">
        <v>10</v>
      </c>
      <c r="L82" s="38">
        <v>10</v>
      </c>
      <c r="M82" s="38" t="s">
        <v>61</v>
      </c>
      <c r="N82" s="38">
        <f t="shared" si="2"/>
        <v>262180.79999999999</v>
      </c>
      <c r="O82" s="40">
        <v>18792</v>
      </c>
      <c r="P82" s="40">
        <v>3240</v>
      </c>
      <c r="Q82" s="41">
        <f t="shared" si="9"/>
        <v>3.5526315789473681</v>
      </c>
      <c r="R82" s="38">
        <v>3</v>
      </c>
      <c r="S82" s="38">
        <v>5</v>
      </c>
      <c r="T82" s="51">
        <v>7</v>
      </c>
      <c r="U82" s="33" t="s">
        <v>24</v>
      </c>
    </row>
    <row r="83" s="1" customFormat="1" ht="21" customHeight="1">
      <c r="A83" s="37">
        <f t="shared" si="6"/>
        <v>25</v>
      </c>
      <c r="B83" s="26" t="s">
        <v>106</v>
      </c>
      <c r="C83" s="27" t="s">
        <v>23</v>
      </c>
      <c r="D83" s="38" t="s">
        <v>59</v>
      </c>
      <c r="E83" s="27" t="s">
        <v>23</v>
      </c>
      <c r="F83" s="37" t="s">
        <v>60</v>
      </c>
      <c r="G83" s="39">
        <v>137</v>
      </c>
      <c r="H83" s="38">
        <v>11.9</v>
      </c>
      <c r="I83" s="38">
        <v>300</v>
      </c>
      <c r="J83" s="38">
        <v>8</v>
      </c>
      <c r="K83" s="38">
        <v>8</v>
      </c>
      <c r="L83" s="38">
        <v>8</v>
      </c>
      <c r="M83" s="38" t="s">
        <v>61</v>
      </c>
      <c r="N83" s="38">
        <f t="shared" si="2"/>
        <v>332581.20000000001</v>
      </c>
      <c r="O83" s="40">
        <v>23838</v>
      </c>
      <c r="P83" s="40">
        <v>4110</v>
      </c>
      <c r="Q83" s="41">
        <f t="shared" si="9"/>
        <v>4.5065789473684212</v>
      </c>
      <c r="R83" s="38">
        <v>3</v>
      </c>
      <c r="S83" s="38">
        <v>5</v>
      </c>
      <c r="T83" s="51">
        <v>7</v>
      </c>
      <c r="U83" s="33" t="s">
        <v>24</v>
      </c>
    </row>
    <row r="84" s="1" customFormat="1" ht="21" customHeight="1">
      <c r="A84" s="34" t="s">
        <v>107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6"/>
    </row>
    <row r="85" s="1" customFormat="1" ht="21" customHeight="1">
      <c r="A85" s="42">
        <v>1</v>
      </c>
      <c r="B85" s="43" t="s">
        <v>108</v>
      </c>
      <c r="C85" s="44" t="s">
        <v>23</v>
      </c>
      <c r="D85" s="45"/>
      <c r="E85" s="44"/>
      <c r="F85" s="42"/>
      <c r="G85" s="46"/>
      <c r="H85" s="45"/>
      <c r="I85" s="45"/>
      <c r="J85" s="45"/>
      <c r="K85" s="45"/>
      <c r="L85" s="45"/>
      <c r="M85" s="45"/>
      <c r="N85" s="45"/>
      <c r="O85" s="47"/>
      <c r="P85" s="47"/>
      <c r="Q85" s="48"/>
      <c r="R85" s="45"/>
      <c r="S85" s="45"/>
      <c r="T85" s="49"/>
      <c r="U85" s="33" t="s">
        <v>24</v>
      </c>
    </row>
    <row r="86" s="1" customFormat="1" ht="21" customHeight="1">
      <c r="A86" s="37">
        <f t="shared" ref="A85:A108" si="10">A85+1</f>
        <v>2</v>
      </c>
      <c r="B86" s="26" t="s">
        <v>109</v>
      </c>
      <c r="C86" s="27" t="s">
        <v>23</v>
      </c>
      <c r="D86" s="38"/>
      <c r="E86" s="27"/>
      <c r="F86" s="37"/>
      <c r="G86" s="39"/>
      <c r="H86" s="38"/>
      <c r="I86" s="38"/>
      <c r="J86" s="38"/>
      <c r="K86" s="38"/>
      <c r="L86" s="38"/>
      <c r="M86" s="38"/>
      <c r="N86" s="38"/>
      <c r="O86" s="40"/>
      <c r="P86" s="40"/>
      <c r="Q86" s="41"/>
      <c r="R86" s="38"/>
      <c r="S86" s="38"/>
      <c r="T86" s="51"/>
      <c r="U86" s="33" t="s">
        <v>24</v>
      </c>
    </row>
    <row r="87" s="1" customFormat="1" ht="18.600000000000001" customHeight="1">
      <c r="A87" s="37">
        <f t="shared" si="10"/>
        <v>3</v>
      </c>
      <c r="B87" s="26" t="s">
        <v>110</v>
      </c>
      <c r="C87" s="27" t="s">
        <v>23</v>
      </c>
      <c r="D87" s="38"/>
      <c r="E87" s="27"/>
      <c r="F87" s="37"/>
      <c r="G87" s="39"/>
      <c r="H87" s="38"/>
      <c r="I87" s="38"/>
      <c r="J87" s="38"/>
      <c r="K87" s="38"/>
      <c r="L87" s="38"/>
      <c r="M87" s="38"/>
      <c r="N87" s="38"/>
      <c r="O87" s="40"/>
      <c r="P87" s="40"/>
      <c r="Q87" s="41"/>
      <c r="R87" s="38"/>
      <c r="S87" s="38"/>
      <c r="T87" s="51"/>
      <c r="U87" s="33" t="s">
        <v>24</v>
      </c>
    </row>
    <row r="88" s="1" customFormat="1" ht="21" customHeight="1">
      <c r="A88" s="37">
        <f t="shared" si="10"/>
        <v>4</v>
      </c>
      <c r="B88" s="26" t="s">
        <v>111</v>
      </c>
      <c r="C88" s="27" t="s">
        <v>23</v>
      </c>
      <c r="D88" s="38" t="s">
        <v>59</v>
      </c>
      <c r="E88" s="27" t="s">
        <v>23</v>
      </c>
      <c r="F88" s="37" t="s">
        <v>60</v>
      </c>
      <c r="G88" s="39">
        <v>0.71499999999999997</v>
      </c>
      <c r="H88" s="38">
        <v>50</v>
      </c>
      <c r="I88" s="38">
        <v>1000</v>
      </c>
      <c r="J88" s="38" t="s">
        <v>85</v>
      </c>
      <c r="K88" s="38" t="s">
        <v>85</v>
      </c>
      <c r="L88" s="38" t="s">
        <v>85</v>
      </c>
      <c r="M88" s="38" t="s">
        <v>61</v>
      </c>
      <c r="N88" s="38">
        <f t="shared" si="2"/>
        <v>7292.9999999999991</v>
      </c>
      <c r="O88" s="40">
        <v>124.41</v>
      </c>
      <c r="P88" s="40">
        <v>21.449999999999999</v>
      </c>
      <c r="Q88" s="41">
        <f t="shared" si="7"/>
        <v>3.25</v>
      </c>
      <c r="R88" s="38">
        <v>3</v>
      </c>
      <c r="S88" s="38">
        <v>5</v>
      </c>
      <c r="T88" s="51">
        <v>7</v>
      </c>
      <c r="U88" s="33" t="s">
        <v>24</v>
      </c>
    </row>
    <row r="89" s="1" customFormat="1" ht="21" customHeight="1">
      <c r="A89" s="37">
        <f t="shared" si="10"/>
        <v>5</v>
      </c>
      <c r="B89" s="26" t="s">
        <v>112</v>
      </c>
      <c r="C89" s="27" t="s">
        <v>23</v>
      </c>
      <c r="D89" s="38" t="s">
        <v>59</v>
      </c>
      <c r="E89" s="27" t="s">
        <v>23</v>
      </c>
      <c r="F89" s="37" t="s">
        <v>60</v>
      </c>
      <c r="G89" s="39">
        <v>1.01</v>
      </c>
      <c r="H89" s="38">
        <v>11.9</v>
      </c>
      <c r="I89" s="38">
        <v>300</v>
      </c>
      <c r="J89" s="38">
        <v>1054</v>
      </c>
      <c r="K89" s="38">
        <v>1054</v>
      </c>
      <c r="L89" s="38">
        <v>1054</v>
      </c>
      <c r="M89" s="38" t="s">
        <v>61</v>
      </c>
      <c r="N89" s="38">
        <f t="shared" si="2"/>
        <v>2451.8760000000002</v>
      </c>
      <c r="O89" s="40">
        <v>175.74000000000001</v>
      </c>
      <c r="P89" s="40">
        <v>30.300000000000001</v>
      </c>
      <c r="Q89" s="41">
        <f t="shared" si="7"/>
        <v>1.3772727272727272</v>
      </c>
      <c r="R89" s="38">
        <v>3</v>
      </c>
      <c r="S89" s="38">
        <v>5</v>
      </c>
      <c r="T89" s="51">
        <v>7</v>
      </c>
      <c r="U89" s="33" t="s">
        <v>24</v>
      </c>
    </row>
    <row r="90" s="1" customFormat="1" ht="21" customHeight="1">
      <c r="A90" s="37">
        <f t="shared" si="10"/>
        <v>6</v>
      </c>
      <c r="B90" s="26" t="s">
        <v>113</v>
      </c>
      <c r="C90" s="27" t="s">
        <v>23</v>
      </c>
      <c r="D90" s="38" t="s">
        <v>59</v>
      </c>
      <c r="E90" s="27" t="s">
        <v>23</v>
      </c>
      <c r="F90" s="37" t="s">
        <v>60</v>
      </c>
      <c r="G90" s="39">
        <v>1.45</v>
      </c>
      <c r="H90" s="38">
        <v>11.9</v>
      </c>
      <c r="I90" s="38">
        <v>300</v>
      </c>
      <c r="J90" s="38">
        <v>800</v>
      </c>
      <c r="K90" s="38">
        <v>800</v>
      </c>
      <c r="L90" s="38">
        <v>800</v>
      </c>
      <c r="M90" s="38" t="s">
        <v>61</v>
      </c>
      <c r="N90" s="38">
        <f t="shared" si="2"/>
        <v>3520.0199999999995</v>
      </c>
      <c r="O90" s="40">
        <v>252.29999999999998</v>
      </c>
      <c r="P90" s="40">
        <v>43.5</v>
      </c>
      <c r="Q90" s="41">
        <f t="shared" si="7"/>
        <v>1.9772727272727273</v>
      </c>
      <c r="R90" s="38">
        <v>3</v>
      </c>
      <c r="S90" s="38">
        <v>5</v>
      </c>
      <c r="T90" s="51">
        <v>7</v>
      </c>
      <c r="U90" s="33" t="s">
        <v>24</v>
      </c>
    </row>
    <row r="91" s="1" customFormat="1" ht="21" customHeight="1">
      <c r="A91" s="37">
        <f t="shared" si="10"/>
        <v>7</v>
      </c>
      <c r="B91" s="26" t="s">
        <v>114</v>
      </c>
      <c r="C91" s="27" t="s">
        <v>23</v>
      </c>
      <c r="D91" s="38" t="s">
        <v>59</v>
      </c>
      <c r="E91" s="27" t="s">
        <v>23</v>
      </c>
      <c r="F91" s="37" t="s">
        <v>60</v>
      </c>
      <c r="G91" s="39">
        <v>2.1600000000000001</v>
      </c>
      <c r="H91" s="38">
        <v>11.9</v>
      </c>
      <c r="I91" s="38">
        <v>300</v>
      </c>
      <c r="J91" s="38">
        <v>546</v>
      </c>
      <c r="K91" s="38">
        <v>554</v>
      </c>
      <c r="L91" s="38">
        <v>550</v>
      </c>
      <c r="M91" s="38" t="s">
        <v>61</v>
      </c>
      <c r="N91" s="38">
        <f t="shared" si="2"/>
        <v>5243.6160000000009</v>
      </c>
      <c r="O91" s="40">
        <v>375.84000000000003</v>
      </c>
      <c r="P91" s="40">
        <v>64.800000000000011</v>
      </c>
      <c r="Q91" s="41">
        <f t="shared" si="7"/>
        <v>2.9454545454545453</v>
      </c>
      <c r="R91" s="38">
        <v>3</v>
      </c>
      <c r="S91" s="38">
        <v>5</v>
      </c>
      <c r="T91" s="51">
        <v>7</v>
      </c>
      <c r="U91" s="33" t="s">
        <v>24</v>
      </c>
    </row>
    <row r="92" s="1" customFormat="1" ht="21" customHeight="1">
      <c r="A92" s="37">
        <f t="shared" si="10"/>
        <v>8</v>
      </c>
      <c r="B92" s="26" t="s">
        <v>115</v>
      </c>
      <c r="C92" s="27" t="s">
        <v>23</v>
      </c>
      <c r="D92" s="38" t="s">
        <v>59</v>
      </c>
      <c r="E92" s="27" t="s">
        <v>23</v>
      </c>
      <c r="F92" s="37" t="s">
        <v>60</v>
      </c>
      <c r="G92" s="39">
        <v>2.75</v>
      </c>
      <c r="H92" s="38">
        <v>11.9</v>
      </c>
      <c r="I92" s="38">
        <v>300</v>
      </c>
      <c r="J92" s="38">
        <v>426</v>
      </c>
      <c r="K92" s="38">
        <v>415</v>
      </c>
      <c r="L92" s="38">
        <v>418</v>
      </c>
      <c r="M92" s="38" t="s">
        <v>61</v>
      </c>
      <c r="N92" s="38">
        <f t="shared" si="2"/>
        <v>6675.9000000000005</v>
      </c>
      <c r="O92" s="40">
        <v>478.5</v>
      </c>
      <c r="P92" s="40">
        <v>82.5</v>
      </c>
      <c r="Q92" s="41">
        <f t="shared" si="7"/>
        <v>3.75</v>
      </c>
      <c r="R92" s="38">
        <v>3</v>
      </c>
      <c r="S92" s="38">
        <v>5</v>
      </c>
      <c r="T92" s="51">
        <v>7</v>
      </c>
      <c r="U92" s="33" t="s">
        <v>24</v>
      </c>
    </row>
    <row r="93" s="1" customFormat="1" ht="21" customHeight="1">
      <c r="A93" s="37">
        <f t="shared" si="10"/>
        <v>9</v>
      </c>
      <c r="B93" s="26" t="s">
        <v>116</v>
      </c>
      <c r="C93" s="27" t="s">
        <v>23</v>
      </c>
      <c r="D93" s="38" t="s">
        <v>59</v>
      </c>
      <c r="E93" s="27" t="s">
        <v>23</v>
      </c>
      <c r="F93" s="37" t="s">
        <v>60</v>
      </c>
      <c r="G93" s="39">
        <v>3.46</v>
      </c>
      <c r="H93" s="38">
        <v>11.9</v>
      </c>
      <c r="I93" s="38">
        <v>300</v>
      </c>
      <c r="J93" s="38">
        <v>330</v>
      </c>
      <c r="K93" s="38">
        <v>336</v>
      </c>
      <c r="L93" s="38">
        <v>332</v>
      </c>
      <c r="M93" s="38" t="s">
        <v>61</v>
      </c>
      <c r="N93" s="38">
        <f t="shared" si="2"/>
        <v>8399.4959999999992</v>
      </c>
      <c r="O93" s="40">
        <v>602.03999999999996</v>
      </c>
      <c r="P93" s="40">
        <v>103.8</v>
      </c>
      <c r="Q93" s="41">
        <f t="shared" si="7"/>
        <v>4.7181818181818178</v>
      </c>
      <c r="R93" s="38">
        <v>3</v>
      </c>
      <c r="S93" s="38">
        <v>5</v>
      </c>
      <c r="T93" s="51">
        <v>7</v>
      </c>
      <c r="U93" s="33" t="s">
        <v>24</v>
      </c>
    </row>
    <row r="94" s="1" customFormat="1" ht="21" customHeight="1">
      <c r="A94" s="37">
        <f t="shared" si="10"/>
        <v>10</v>
      </c>
      <c r="B94" s="26" t="s">
        <v>117</v>
      </c>
      <c r="C94" s="27" t="s">
        <v>23</v>
      </c>
      <c r="D94" s="38" t="s">
        <v>59</v>
      </c>
      <c r="E94" s="27" t="s">
        <v>23</v>
      </c>
      <c r="F94" s="37" t="s">
        <v>60</v>
      </c>
      <c r="G94" s="39">
        <v>4.5099999999999998</v>
      </c>
      <c r="H94" s="38">
        <v>11.9</v>
      </c>
      <c r="I94" s="38">
        <v>300</v>
      </c>
      <c r="J94" s="38">
        <v>243</v>
      </c>
      <c r="K94" s="38">
        <v>252</v>
      </c>
      <c r="L94" s="38">
        <v>248</v>
      </c>
      <c r="M94" s="38" t="s">
        <v>61</v>
      </c>
      <c r="N94" s="38">
        <f t="shared" si="2"/>
        <v>10948.476000000001</v>
      </c>
      <c r="O94" s="40">
        <v>784.74000000000001</v>
      </c>
      <c r="P94" s="40">
        <v>135.29999999999998</v>
      </c>
      <c r="Q94" s="41">
        <f t="shared" si="7"/>
        <v>6.1500000000000004</v>
      </c>
      <c r="R94" s="38">
        <v>3</v>
      </c>
      <c r="S94" s="38">
        <v>5</v>
      </c>
      <c r="T94" s="51">
        <v>7</v>
      </c>
      <c r="U94" s="33" t="s">
        <v>24</v>
      </c>
    </row>
    <row r="95" s="1" customFormat="1" ht="21" customHeight="1">
      <c r="A95" s="37">
        <f t="shared" si="10"/>
        <v>11</v>
      </c>
      <c r="B95" s="26" t="s">
        <v>118</v>
      </c>
      <c r="C95" s="27" t="s">
        <v>23</v>
      </c>
      <c r="D95" s="38" t="s">
        <v>59</v>
      </c>
      <c r="E95" s="27" t="s">
        <v>23</v>
      </c>
      <c r="F95" s="37" t="s">
        <v>60</v>
      </c>
      <c r="G95" s="39">
        <v>5.71</v>
      </c>
      <c r="H95" s="38">
        <v>11.9</v>
      </c>
      <c r="I95" s="38">
        <v>300</v>
      </c>
      <c r="J95" s="38">
        <v>200</v>
      </c>
      <c r="K95" s="38">
        <v>184</v>
      </c>
      <c r="L95" s="38">
        <v>189</v>
      </c>
      <c r="M95" s="38" t="s">
        <v>61</v>
      </c>
      <c r="N95" s="38">
        <f t="shared" si="2"/>
        <v>13861.596</v>
      </c>
      <c r="O95" s="40">
        <v>993.53999999999996</v>
      </c>
      <c r="P95" s="40">
        <v>171.30000000000001</v>
      </c>
      <c r="Q95" s="41">
        <f t="shared" ref="Q95:Q102" si="11">G95*I95/380</f>
        <v>4.507894736842105</v>
      </c>
      <c r="R95" s="38">
        <v>3</v>
      </c>
      <c r="S95" s="38">
        <v>5</v>
      </c>
      <c r="T95" s="51">
        <v>7</v>
      </c>
      <c r="U95" s="33" t="s">
        <v>24</v>
      </c>
    </row>
    <row r="96" s="1" customFormat="1" ht="21" customHeight="1">
      <c r="A96" s="37">
        <f t="shared" si="10"/>
        <v>12</v>
      </c>
      <c r="B96" s="26" t="s">
        <v>119</v>
      </c>
      <c r="C96" s="27" t="s">
        <v>23</v>
      </c>
      <c r="D96" s="38" t="s">
        <v>59</v>
      </c>
      <c r="E96" s="27" t="s">
        <v>23</v>
      </c>
      <c r="F96" s="37" t="s">
        <v>60</v>
      </c>
      <c r="G96" s="39">
        <v>7.04</v>
      </c>
      <c r="H96" s="38">
        <v>11.9</v>
      </c>
      <c r="I96" s="38">
        <v>300</v>
      </c>
      <c r="J96" s="38">
        <v>154</v>
      </c>
      <c r="K96" s="38">
        <v>158</v>
      </c>
      <c r="L96" s="38">
        <v>162</v>
      </c>
      <c r="M96" s="38" t="s">
        <v>61</v>
      </c>
      <c r="N96" s="38">
        <f t="shared" si="2"/>
        <v>17090.304</v>
      </c>
      <c r="O96" s="40">
        <v>1224.96</v>
      </c>
      <c r="P96" s="40">
        <v>211.19999999999999</v>
      </c>
      <c r="Q96" s="41">
        <f t="shared" si="11"/>
        <v>5.5578947368421057</v>
      </c>
      <c r="R96" s="38">
        <v>3</v>
      </c>
      <c r="S96" s="38">
        <v>5</v>
      </c>
      <c r="T96" s="51">
        <v>7</v>
      </c>
      <c r="U96" s="33" t="s">
        <v>24</v>
      </c>
    </row>
    <row r="97" s="1" customFormat="1" ht="21" customHeight="1">
      <c r="A97" s="37">
        <f t="shared" si="10"/>
        <v>13</v>
      </c>
      <c r="B97" s="26" t="s">
        <v>120</v>
      </c>
      <c r="C97" s="27" t="s">
        <v>23</v>
      </c>
      <c r="D97" s="38" t="s">
        <v>59</v>
      </c>
      <c r="E97" s="27" t="s">
        <v>23</v>
      </c>
      <c r="F97" s="37" t="s">
        <v>60</v>
      </c>
      <c r="G97" s="39">
        <v>8.9399999999999995</v>
      </c>
      <c r="H97" s="38">
        <v>11.9</v>
      </c>
      <c r="I97" s="38">
        <v>300</v>
      </c>
      <c r="J97" s="38">
        <v>124</v>
      </c>
      <c r="K97" s="38">
        <v>124</v>
      </c>
      <c r="L97" s="38">
        <v>127</v>
      </c>
      <c r="M97" s="38" t="s">
        <v>61</v>
      </c>
      <c r="N97" s="38">
        <f t="shared" si="2"/>
        <v>21702.743999999999</v>
      </c>
      <c r="O97" s="40">
        <v>1555.5599999999999</v>
      </c>
      <c r="P97" s="40">
        <v>268.19999999999999</v>
      </c>
      <c r="Q97" s="41">
        <f t="shared" si="11"/>
        <v>7.0578947368421057</v>
      </c>
      <c r="R97" s="38">
        <v>3</v>
      </c>
      <c r="S97" s="38">
        <v>5</v>
      </c>
      <c r="T97" s="51">
        <v>7</v>
      </c>
      <c r="U97" s="33" t="s">
        <v>24</v>
      </c>
    </row>
    <row r="98" s="1" customFormat="1" ht="21" customHeight="1">
      <c r="A98" s="37">
        <f t="shared" si="10"/>
        <v>14</v>
      </c>
      <c r="B98" s="26" t="s">
        <v>121</v>
      </c>
      <c r="C98" s="27" t="s">
        <v>23</v>
      </c>
      <c r="D98" s="38" t="s">
        <v>59</v>
      </c>
      <c r="E98" s="27" t="s">
        <v>23</v>
      </c>
      <c r="F98" s="37" t="s">
        <v>60</v>
      </c>
      <c r="G98" s="39">
        <v>11</v>
      </c>
      <c r="H98" s="38">
        <v>11.9</v>
      </c>
      <c r="I98" s="38">
        <v>300</v>
      </c>
      <c r="J98" s="38">
        <v>99</v>
      </c>
      <c r="K98" s="38">
        <v>99</v>
      </c>
      <c r="L98" s="38">
        <v>105</v>
      </c>
      <c r="M98" s="38" t="s">
        <v>61</v>
      </c>
      <c r="N98" s="38">
        <f t="shared" si="2"/>
        <v>26703.600000000002</v>
      </c>
      <c r="O98" s="40">
        <v>1914</v>
      </c>
      <c r="P98" s="40">
        <v>330</v>
      </c>
      <c r="Q98" s="41">
        <f t="shared" si="11"/>
        <v>8.6842105263157894</v>
      </c>
      <c r="R98" s="38">
        <v>3</v>
      </c>
      <c r="S98" s="38">
        <v>5</v>
      </c>
      <c r="T98" s="51">
        <v>7</v>
      </c>
      <c r="U98" s="33" t="s">
        <v>24</v>
      </c>
    </row>
    <row r="99" s="1" customFormat="1" ht="21" customHeight="1">
      <c r="A99" s="37">
        <f t="shared" si="10"/>
        <v>15</v>
      </c>
      <c r="B99" s="26" t="s">
        <v>122</v>
      </c>
      <c r="C99" s="27" t="s">
        <v>23</v>
      </c>
      <c r="D99" s="38" t="s">
        <v>59</v>
      </c>
      <c r="E99" s="27" t="s">
        <v>23</v>
      </c>
      <c r="F99" s="37" t="s">
        <v>60</v>
      </c>
      <c r="G99" s="39">
        <v>13.800000000000001</v>
      </c>
      <c r="H99" s="38">
        <v>11.9</v>
      </c>
      <c r="I99" s="38">
        <v>300</v>
      </c>
      <c r="J99" s="38">
        <v>80</v>
      </c>
      <c r="K99" s="38">
        <v>75</v>
      </c>
      <c r="L99" s="38">
        <v>86</v>
      </c>
      <c r="M99" s="38" t="s">
        <v>61</v>
      </c>
      <c r="N99" s="38">
        <f t="shared" si="2"/>
        <v>33500.880000000005</v>
      </c>
      <c r="O99" s="40">
        <v>2401.2000000000003</v>
      </c>
      <c r="P99" s="40">
        <v>414</v>
      </c>
      <c r="Q99" s="41">
        <f t="shared" si="11"/>
        <v>10.894736842105264</v>
      </c>
      <c r="R99" s="38">
        <v>3</v>
      </c>
      <c r="S99" s="38">
        <v>5</v>
      </c>
      <c r="T99" s="51">
        <v>7</v>
      </c>
      <c r="U99" s="33" t="s">
        <v>24</v>
      </c>
    </row>
    <row r="100" s="1" customFormat="1" ht="21" customHeight="1">
      <c r="A100" s="37">
        <f t="shared" si="10"/>
        <v>16</v>
      </c>
      <c r="B100" s="26" t="s">
        <v>123</v>
      </c>
      <c r="C100" s="27" t="s">
        <v>23</v>
      </c>
      <c r="D100" s="38" t="s">
        <v>59</v>
      </c>
      <c r="E100" s="27" t="s">
        <v>23</v>
      </c>
      <c r="F100" s="37" t="s">
        <v>60</v>
      </c>
      <c r="G100" s="39">
        <v>17.399999999999999</v>
      </c>
      <c r="H100" s="38">
        <v>11.9</v>
      </c>
      <c r="I100" s="38">
        <v>300</v>
      </c>
      <c r="J100" s="38">
        <v>63</v>
      </c>
      <c r="K100" s="38">
        <v>59</v>
      </c>
      <c r="L100" s="38">
        <v>68</v>
      </c>
      <c r="M100" s="38" t="s">
        <v>61</v>
      </c>
      <c r="N100" s="38">
        <f t="shared" si="2"/>
        <v>42240.239999999998</v>
      </c>
      <c r="O100" s="40">
        <v>3027.5999999999999</v>
      </c>
      <c r="P100" s="40">
        <v>522</v>
      </c>
      <c r="Q100" s="41">
        <f t="shared" si="11"/>
        <v>13.736842105263158</v>
      </c>
      <c r="R100" s="38">
        <v>3</v>
      </c>
      <c r="S100" s="38">
        <v>5</v>
      </c>
      <c r="T100" s="51">
        <v>7</v>
      </c>
      <c r="U100" s="33" t="s">
        <v>24</v>
      </c>
    </row>
    <row r="101" s="1" customFormat="1" ht="21" customHeight="1">
      <c r="A101" s="37">
        <f t="shared" si="10"/>
        <v>17</v>
      </c>
      <c r="B101" s="26" t="s">
        <v>124</v>
      </c>
      <c r="C101" s="27" t="s">
        <v>23</v>
      </c>
      <c r="D101" s="38" t="s">
        <v>59</v>
      </c>
      <c r="E101" s="27" t="s">
        <v>23</v>
      </c>
      <c r="F101" s="37" t="s">
        <v>60</v>
      </c>
      <c r="G101" s="39">
        <v>22.199999999999999</v>
      </c>
      <c r="H101" s="38">
        <v>11.9</v>
      </c>
      <c r="I101" s="38">
        <v>300</v>
      </c>
      <c r="J101" s="38">
        <v>48</v>
      </c>
      <c r="K101" s="38">
        <v>48</v>
      </c>
      <c r="L101" s="38">
        <v>48</v>
      </c>
      <c r="M101" s="38" t="s">
        <v>61</v>
      </c>
      <c r="N101" s="38">
        <f t="shared" si="2"/>
        <v>53892.719999999994</v>
      </c>
      <c r="O101" s="40">
        <v>3862.7999999999997</v>
      </c>
      <c r="P101" s="40">
        <v>666</v>
      </c>
      <c r="Q101" s="41">
        <f t="shared" si="11"/>
        <v>17.526315789473685</v>
      </c>
      <c r="R101" s="38">
        <v>3</v>
      </c>
      <c r="S101" s="38">
        <v>5</v>
      </c>
      <c r="T101" s="51">
        <v>7</v>
      </c>
      <c r="U101" s="33" t="s">
        <v>24</v>
      </c>
    </row>
    <row r="102" s="1" customFormat="1" ht="21" customHeight="1">
      <c r="A102" s="37">
        <f t="shared" si="10"/>
        <v>18</v>
      </c>
      <c r="B102" s="26" t="s">
        <v>125</v>
      </c>
      <c r="C102" s="27" t="s">
        <v>23</v>
      </c>
      <c r="D102" s="38" t="s">
        <v>59</v>
      </c>
      <c r="E102" s="27" t="s">
        <v>23</v>
      </c>
      <c r="F102" s="37" t="s">
        <v>60</v>
      </c>
      <c r="G102" s="39">
        <v>28</v>
      </c>
      <c r="H102" s="38">
        <v>11.9</v>
      </c>
      <c r="I102" s="38">
        <v>300</v>
      </c>
      <c r="J102" s="38">
        <v>35</v>
      </c>
      <c r="K102" s="38">
        <v>35</v>
      </c>
      <c r="L102" s="38">
        <v>39</v>
      </c>
      <c r="M102" s="38" t="s">
        <v>61</v>
      </c>
      <c r="N102" s="38">
        <f t="shared" si="2"/>
        <v>67972.800000000003</v>
      </c>
      <c r="O102" s="40">
        <v>4872</v>
      </c>
      <c r="P102" s="40">
        <v>840</v>
      </c>
      <c r="Q102" s="41">
        <f t="shared" si="11"/>
        <v>22.105263157894736</v>
      </c>
      <c r="R102" s="38">
        <v>3</v>
      </c>
      <c r="S102" s="38">
        <v>5</v>
      </c>
      <c r="T102" s="51">
        <v>7</v>
      </c>
      <c r="U102" s="33" t="s">
        <v>24</v>
      </c>
    </row>
    <row r="103" s="1" customFormat="1" ht="21" customHeight="1">
      <c r="A103" s="37">
        <f t="shared" si="10"/>
        <v>19</v>
      </c>
      <c r="B103" s="26" t="s">
        <v>126</v>
      </c>
      <c r="C103" s="27" t="s">
        <v>23</v>
      </c>
      <c r="D103" s="38" t="s">
        <v>59</v>
      </c>
      <c r="E103" s="27" t="s">
        <v>23</v>
      </c>
      <c r="F103" s="37" t="s">
        <v>60</v>
      </c>
      <c r="G103" s="39">
        <v>35.5</v>
      </c>
      <c r="H103" s="38">
        <v>11.9</v>
      </c>
      <c r="I103" s="38">
        <v>300</v>
      </c>
      <c r="J103" s="38">
        <v>27</v>
      </c>
      <c r="K103" s="38">
        <v>27</v>
      </c>
      <c r="L103" s="38">
        <v>28</v>
      </c>
      <c r="M103" s="38" t="s">
        <v>61</v>
      </c>
      <c r="N103" s="38">
        <f t="shared" si="2"/>
        <v>86179.800000000003</v>
      </c>
      <c r="O103" s="40">
        <v>6177</v>
      </c>
      <c r="P103" s="40">
        <v>1065</v>
      </c>
      <c r="Q103" s="41">
        <f t="shared" ref="Q103:Q108" si="12">(G103*I103/380)/24</f>
        <v>1.1677631578947369</v>
      </c>
      <c r="R103" s="38">
        <v>3</v>
      </c>
      <c r="S103" s="38">
        <v>5</v>
      </c>
      <c r="T103" s="51">
        <v>7</v>
      </c>
      <c r="U103" s="33" t="s">
        <v>24</v>
      </c>
    </row>
    <row r="104" s="1" customFormat="1" ht="21" customHeight="1">
      <c r="A104" s="37">
        <f t="shared" si="10"/>
        <v>20</v>
      </c>
      <c r="B104" s="26" t="s">
        <v>127</v>
      </c>
      <c r="C104" s="27" t="s">
        <v>23</v>
      </c>
      <c r="D104" s="38" t="s">
        <v>59</v>
      </c>
      <c r="E104" s="27" t="s">
        <v>23</v>
      </c>
      <c r="F104" s="37" t="s">
        <v>60</v>
      </c>
      <c r="G104" s="39">
        <v>43.899999999999999</v>
      </c>
      <c r="H104" s="38">
        <v>11.9</v>
      </c>
      <c r="I104" s="38">
        <v>300</v>
      </c>
      <c r="J104" s="38">
        <v>21</v>
      </c>
      <c r="K104" s="38">
        <v>21</v>
      </c>
      <c r="L104" s="38">
        <v>23</v>
      </c>
      <c r="M104" s="38" t="s">
        <v>61</v>
      </c>
      <c r="N104" s="38">
        <f t="shared" ref="N104:N108" si="13">(O104+P104)*H104</f>
        <v>106571.63999999998</v>
      </c>
      <c r="O104" s="40">
        <v>7638.5999999999995</v>
      </c>
      <c r="P104" s="40">
        <v>1317</v>
      </c>
      <c r="Q104" s="41">
        <f t="shared" si="12"/>
        <v>1.444078947368421</v>
      </c>
      <c r="R104" s="38">
        <v>3</v>
      </c>
      <c r="S104" s="38">
        <v>5</v>
      </c>
      <c r="T104" s="51">
        <v>7</v>
      </c>
      <c r="U104" s="33" t="s">
        <v>24</v>
      </c>
    </row>
    <row r="105" s="1" customFormat="1" ht="21" customHeight="1">
      <c r="A105" s="37">
        <f t="shared" si="10"/>
        <v>21</v>
      </c>
      <c r="B105" s="26" t="s">
        <v>128</v>
      </c>
      <c r="C105" s="27" t="s">
        <v>23</v>
      </c>
      <c r="D105" s="38" t="s">
        <v>59</v>
      </c>
      <c r="E105" s="27" t="s">
        <v>23</v>
      </c>
      <c r="F105" s="37" t="s">
        <v>60</v>
      </c>
      <c r="G105" s="39">
        <v>55</v>
      </c>
      <c r="H105" s="38">
        <v>11.9</v>
      </c>
      <c r="I105" s="38">
        <v>300</v>
      </c>
      <c r="J105" s="38">
        <v>18</v>
      </c>
      <c r="K105" s="38">
        <v>18</v>
      </c>
      <c r="L105" s="38">
        <v>18</v>
      </c>
      <c r="M105" s="38" t="s">
        <v>61</v>
      </c>
      <c r="N105" s="38">
        <f t="shared" si="13"/>
        <v>133518</v>
      </c>
      <c r="O105" s="40">
        <v>9570</v>
      </c>
      <c r="P105" s="40">
        <v>1650</v>
      </c>
      <c r="Q105" s="41">
        <f t="shared" si="12"/>
        <v>1.8092105263157894</v>
      </c>
      <c r="R105" s="38">
        <v>3</v>
      </c>
      <c r="S105" s="38">
        <v>5</v>
      </c>
      <c r="T105" s="51">
        <v>7</v>
      </c>
      <c r="U105" s="33" t="s">
        <v>24</v>
      </c>
    </row>
    <row r="106" s="1" customFormat="1" ht="21" customHeight="1">
      <c r="A106" s="37">
        <f t="shared" si="10"/>
        <v>22</v>
      </c>
      <c r="B106" s="26" t="s">
        <v>129</v>
      </c>
      <c r="C106" s="27" t="s">
        <v>23</v>
      </c>
      <c r="D106" s="38" t="s">
        <v>59</v>
      </c>
      <c r="E106" s="27" t="s">
        <v>23</v>
      </c>
      <c r="F106" s="37" t="s">
        <v>60</v>
      </c>
      <c r="G106" s="39">
        <v>69.599999999999994</v>
      </c>
      <c r="H106" s="38">
        <v>11.9</v>
      </c>
      <c r="I106" s="38">
        <v>300</v>
      </c>
      <c r="J106" s="38">
        <v>13</v>
      </c>
      <c r="K106" s="38">
        <v>13</v>
      </c>
      <c r="L106" s="38">
        <v>16</v>
      </c>
      <c r="M106" s="38" t="s">
        <v>61</v>
      </c>
      <c r="N106" s="38">
        <f t="shared" si="13"/>
        <v>168960.95999999999</v>
      </c>
      <c r="O106" s="40">
        <v>12110.4</v>
      </c>
      <c r="P106" s="40">
        <v>2088</v>
      </c>
      <c r="Q106" s="41">
        <f t="shared" si="12"/>
        <v>2.2894736842105261</v>
      </c>
      <c r="R106" s="38">
        <v>3</v>
      </c>
      <c r="S106" s="38">
        <v>5</v>
      </c>
      <c r="T106" s="51">
        <v>7</v>
      </c>
      <c r="U106" s="33" t="s">
        <v>24</v>
      </c>
    </row>
    <row r="107" s="1" customFormat="1" ht="21" customHeight="1">
      <c r="A107" s="37">
        <f t="shared" si="10"/>
        <v>23</v>
      </c>
      <c r="B107" s="26" t="s">
        <v>130</v>
      </c>
      <c r="C107" s="27" t="s">
        <v>23</v>
      </c>
      <c r="D107" s="38" t="s">
        <v>59</v>
      </c>
      <c r="E107" s="27" t="s">
        <v>23</v>
      </c>
      <c r="F107" s="37" t="s">
        <v>60</v>
      </c>
      <c r="G107" s="39">
        <v>84.700000000000003</v>
      </c>
      <c r="H107" s="38">
        <v>11.9</v>
      </c>
      <c r="I107" s="38">
        <v>300</v>
      </c>
      <c r="J107" s="38">
        <v>10</v>
      </c>
      <c r="K107" s="38">
        <v>10</v>
      </c>
      <c r="L107" s="38">
        <v>10</v>
      </c>
      <c r="M107" s="38" t="s">
        <v>61</v>
      </c>
      <c r="N107" s="38">
        <f t="shared" si="13"/>
        <v>205617.72000000003</v>
      </c>
      <c r="O107" s="40">
        <v>14737.800000000001</v>
      </c>
      <c r="P107" s="40">
        <v>2541</v>
      </c>
      <c r="Q107" s="41">
        <f t="shared" si="12"/>
        <v>2.7861842105263155</v>
      </c>
      <c r="R107" s="38">
        <v>3</v>
      </c>
      <c r="S107" s="38">
        <v>5</v>
      </c>
      <c r="T107" s="51">
        <v>7</v>
      </c>
      <c r="U107" s="33" t="s">
        <v>24</v>
      </c>
    </row>
    <row r="108" s="1" customFormat="1" ht="21" customHeight="1">
      <c r="A108" s="52">
        <f t="shared" si="10"/>
        <v>24</v>
      </c>
      <c r="B108" s="53" t="s">
        <v>131</v>
      </c>
      <c r="C108" s="54" t="s">
        <v>23</v>
      </c>
      <c r="D108" s="55" t="s">
        <v>59</v>
      </c>
      <c r="E108" s="54" t="s">
        <v>23</v>
      </c>
      <c r="F108" s="52" t="s">
        <v>60</v>
      </c>
      <c r="G108" s="56">
        <v>112</v>
      </c>
      <c r="H108" s="55">
        <v>11.9</v>
      </c>
      <c r="I108" s="55">
        <v>300</v>
      </c>
      <c r="J108" s="55">
        <v>8</v>
      </c>
      <c r="K108" s="55">
        <v>8</v>
      </c>
      <c r="L108" s="55">
        <v>8</v>
      </c>
      <c r="M108" s="55" t="s">
        <v>61</v>
      </c>
      <c r="N108" s="55">
        <f t="shared" si="13"/>
        <v>271891.20000000001</v>
      </c>
      <c r="O108" s="57">
        <v>19488</v>
      </c>
      <c r="P108" s="57">
        <v>3360</v>
      </c>
      <c r="Q108" s="58">
        <f t="shared" si="12"/>
        <v>3.6842105263157894</v>
      </c>
      <c r="R108" s="55">
        <v>3</v>
      </c>
      <c r="S108" s="55">
        <v>5</v>
      </c>
      <c r="T108" s="59">
        <v>7</v>
      </c>
      <c r="U108" s="60" t="s">
        <v>24</v>
      </c>
    </row>
    <row r="109" s="1" customFormat="1" ht="21" customHeight="1">
      <c r="A109" s="61"/>
      <c r="B109" s="62"/>
      <c r="C109" s="63"/>
      <c r="D109" s="64"/>
      <c r="E109" s="63"/>
      <c r="F109" s="61"/>
      <c r="G109" s="65"/>
      <c r="H109" s="64"/>
      <c r="I109" s="64"/>
      <c r="J109" s="64"/>
      <c r="K109" s="64"/>
      <c r="L109" s="64"/>
      <c r="M109" s="64"/>
      <c r="N109" s="64"/>
      <c r="O109" s="66"/>
      <c r="P109" s="66"/>
      <c r="Q109" s="67"/>
      <c r="R109" s="64"/>
      <c r="S109" s="64"/>
      <c r="T109" s="64"/>
      <c r="U109" s="68"/>
    </row>
    <row r="110" s="1" customFormat="1" ht="33.75" customHeight="1">
      <c r="A110" s="69"/>
      <c r="B110" s="69"/>
      <c r="C110" s="70"/>
      <c r="D110" s="70"/>
      <c r="E110" s="70"/>
      <c r="F110" s="4"/>
      <c r="G110" s="5"/>
      <c r="H110" s="4"/>
      <c r="I110" s="4"/>
      <c r="J110" s="4"/>
      <c r="K110" s="4"/>
      <c r="L110" s="4"/>
      <c r="M110" s="4"/>
      <c r="N110" s="71"/>
      <c r="O110" s="72"/>
      <c r="P110" s="72"/>
      <c r="Q110" s="73"/>
      <c r="R110" s="74"/>
      <c r="S110" s="74"/>
      <c r="T110" s="4"/>
      <c r="U110" s="4"/>
    </row>
    <row r="111" s="1" customFormat="1">
      <c r="B111" s="2"/>
      <c r="C111" s="3"/>
      <c r="D111" s="4"/>
      <c r="E111" s="4"/>
      <c r="F111" s="4"/>
      <c r="G111" s="5"/>
      <c r="H111" s="4"/>
      <c r="I111" s="4"/>
      <c r="J111" s="4"/>
      <c r="K111" s="4"/>
      <c r="L111" s="4"/>
      <c r="M111" s="4"/>
      <c r="N111" s="4"/>
      <c r="O111" s="6"/>
      <c r="P111" s="6"/>
      <c r="Q111" s="7"/>
      <c r="R111" s="4"/>
      <c r="S111" s="4"/>
      <c r="T111" s="4"/>
      <c r="U111" s="4"/>
    </row>
    <row r="112" s="1" customFormat="1">
      <c r="A112" s="75"/>
      <c r="B112" s="75"/>
      <c r="C112" s="76"/>
      <c r="D112" s="76"/>
      <c r="E112" s="76"/>
      <c r="F112" s="4"/>
      <c r="G112" s="5"/>
      <c r="H112" s="4"/>
      <c r="I112" s="4"/>
      <c r="J112" s="4"/>
      <c r="K112" s="4"/>
      <c r="L112" s="4"/>
      <c r="M112" s="4"/>
      <c r="N112" s="4"/>
      <c r="O112" s="6"/>
      <c r="P112" s="6"/>
      <c r="Q112" s="7"/>
      <c r="R112" s="4"/>
      <c r="S112" s="4"/>
      <c r="T112" s="4"/>
      <c r="U112" s="4"/>
    </row>
    <row r="113" s="1" customFormat="1">
      <c r="A113" s="77"/>
      <c r="B113" s="77"/>
      <c r="C113" s="77"/>
      <c r="D113" s="78"/>
      <c r="E113" s="78"/>
      <c r="F113" s="4"/>
      <c r="G113" s="5"/>
      <c r="H113" s="4"/>
      <c r="I113" s="4"/>
      <c r="J113" s="4"/>
      <c r="K113" s="4"/>
      <c r="L113" s="4"/>
      <c r="M113" s="4"/>
      <c r="N113" s="4"/>
      <c r="O113" s="6"/>
      <c r="P113" s="6"/>
      <c r="Q113" s="7"/>
      <c r="R113" s="4"/>
      <c r="S113" s="4"/>
      <c r="T113" s="4"/>
      <c r="U113" s="4"/>
    </row>
    <row r="114" s="1" customFormat="1">
      <c r="A114" s="77"/>
      <c r="B114" s="77"/>
      <c r="C114" s="77"/>
      <c r="D114" s="78"/>
      <c r="E114" s="78"/>
      <c r="F114" s="4"/>
      <c r="G114" s="5"/>
      <c r="H114" s="4"/>
      <c r="I114" s="4"/>
      <c r="J114" s="4"/>
      <c r="K114" s="4"/>
      <c r="L114" s="4"/>
      <c r="M114" s="4"/>
      <c r="N114" s="4"/>
      <c r="O114" s="6"/>
      <c r="P114" s="6"/>
      <c r="Q114" s="7"/>
      <c r="R114" s="4"/>
      <c r="S114" s="4"/>
      <c r="T114" s="4"/>
      <c r="U114" s="4"/>
    </row>
    <row r="115" s="1" customFormat="1">
      <c r="A115" s="77"/>
      <c r="B115" s="77"/>
      <c r="C115" s="77"/>
      <c r="D115" s="78"/>
      <c r="E115" s="78"/>
      <c r="F115" s="4"/>
      <c r="G115" s="5"/>
      <c r="H115" s="4"/>
      <c r="I115" s="4"/>
      <c r="J115" s="4"/>
      <c r="K115" s="4"/>
      <c r="L115" s="4"/>
      <c r="M115" s="4"/>
      <c r="N115" s="4"/>
      <c r="O115" s="6"/>
      <c r="P115" s="6"/>
      <c r="Q115" s="7"/>
      <c r="R115" s="4"/>
      <c r="S115" s="4"/>
      <c r="T115" s="4"/>
      <c r="U115" s="4"/>
    </row>
    <row r="116" s="1" customFormat="1">
      <c r="A116" s="77"/>
      <c r="B116" s="77"/>
      <c r="C116" s="77"/>
      <c r="D116" s="78"/>
      <c r="E116" s="78"/>
      <c r="F116" s="4"/>
      <c r="G116" s="5"/>
      <c r="H116" s="4"/>
      <c r="I116" s="4"/>
      <c r="J116" s="4"/>
      <c r="K116" s="4"/>
      <c r="L116" s="4"/>
      <c r="M116" s="4"/>
      <c r="N116" s="4"/>
      <c r="O116" s="6"/>
      <c r="P116" s="6"/>
      <c r="Q116" s="7"/>
      <c r="R116" s="4"/>
      <c r="S116" s="4"/>
      <c r="T116" s="4"/>
      <c r="U116" s="4"/>
    </row>
    <row r="117" s="1" customFormat="1">
      <c r="A117" s="77"/>
      <c r="B117" s="77"/>
      <c r="C117" s="77"/>
      <c r="D117" s="78"/>
      <c r="E117" s="78"/>
      <c r="F117" s="4"/>
      <c r="G117" s="5"/>
      <c r="H117" s="4"/>
      <c r="I117" s="4"/>
      <c r="J117" s="4"/>
      <c r="K117" s="4"/>
      <c r="L117" s="4"/>
      <c r="M117" s="4"/>
      <c r="N117" s="4"/>
      <c r="O117" s="6"/>
      <c r="P117" s="6"/>
      <c r="Q117" s="7"/>
      <c r="R117" s="4"/>
      <c r="S117" s="4"/>
      <c r="T117" s="4"/>
      <c r="U117" s="4"/>
    </row>
    <row r="118" s="1" customFormat="1">
      <c r="A118" s="79"/>
      <c r="B118" s="80"/>
      <c r="C118" s="78"/>
      <c r="D118" s="78"/>
      <c r="E118" s="78"/>
      <c r="F118" s="4"/>
      <c r="G118" s="5"/>
      <c r="H118" s="4"/>
      <c r="I118" s="4"/>
      <c r="J118" s="4"/>
      <c r="K118" s="4"/>
      <c r="L118" s="4"/>
      <c r="M118" s="4"/>
      <c r="N118" s="4"/>
      <c r="O118" s="6"/>
      <c r="P118" s="6"/>
      <c r="Q118" s="7"/>
      <c r="R118" s="4"/>
      <c r="S118" s="4"/>
      <c r="T118" s="4"/>
      <c r="U118" s="4"/>
    </row>
    <row r="119" s="1" customFormat="1">
      <c r="B119" s="2"/>
      <c r="C119" s="3"/>
      <c r="D119" s="4"/>
      <c r="E119" s="4"/>
      <c r="F119" s="4"/>
      <c r="G119" s="5"/>
      <c r="H119" s="4"/>
      <c r="I119" s="4"/>
      <c r="J119" s="4"/>
      <c r="K119" s="4"/>
      <c r="L119" s="4"/>
      <c r="M119" s="4"/>
      <c r="N119" s="4"/>
      <c r="O119" s="6"/>
      <c r="P119" s="6"/>
      <c r="Q119" s="7"/>
      <c r="R119" s="4"/>
      <c r="S119" s="4"/>
      <c r="T119" s="4"/>
      <c r="U119" s="4"/>
    </row>
    <row r="120" s="1" customFormat="1">
      <c r="B120" s="2"/>
      <c r="C120" s="3"/>
      <c r="D120" s="4"/>
      <c r="E120" s="4"/>
      <c r="F120" s="4"/>
      <c r="G120" s="5"/>
      <c r="H120" s="4"/>
      <c r="I120" s="4"/>
      <c r="J120" s="4"/>
      <c r="K120" s="4"/>
      <c r="L120" s="4"/>
      <c r="M120" s="4"/>
      <c r="N120" s="4"/>
      <c r="O120" s="6"/>
      <c r="P120" s="6"/>
      <c r="Q120" s="7"/>
      <c r="R120" s="4"/>
      <c r="S120" s="4"/>
      <c r="T120" s="4"/>
      <c r="U120" s="4"/>
    </row>
    <row r="121" s="1" customFormat="1">
      <c r="B121" s="2"/>
      <c r="C121" s="3"/>
      <c r="D121" s="4"/>
      <c r="E121" s="4"/>
      <c r="F121" s="4"/>
      <c r="G121" s="5"/>
      <c r="H121" s="4"/>
      <c r="I121" s="4"/>
      <c r="J121" s="4"/>
      <c r="K121" s="4"/>
      <c r="L121" s="4"/>
      <c r="M121" s="4"/>
      <c r="N121" s="4"/>
      <c r="O121" s="6"/>
      <c r="P121" s="6"/>
      <c r="Q121" s="7"/>
      <c r="R121" s="4"/>
      <c r="S121" s="4"/>
      <c r="T121" s="4"/>
      <c r="U121" s="4"/>
    </row>
  </sheetData>
  <autoFilter ref="A3:T110"/>
  <mergeCells count="12">
    <mergeCell ref="N1:T1"/>
    <mergeCell ref="R2:T2"/>
    <mergeCell ref="A4:U4"/>
    <mergeCell ref="A5:U5"/>
    <mergeCell ref="A31:U31"/>
    <mergeCell ref="A58:U58"/>
    <mergeCell ref="A84:U84"/>
    <mergeCell ref="A113:C113"/>
    <mergeCell ref="A114:C114"/>
    <mergeCell ref="A115:C115"/>
    <mergeCell ref="A116:C116"/>
    <mergeCell ref="A117:C117"/>
  </mergeCells>
  <printOptions headings="0" gridLines="0"/>
  <pageMargins left="0.70866141732283472" right="0.70866141732283472" top="0.74803149606299213" bottom="0.74803149606299213" header="0.31496062992125984" footer="0.31496062992125984"/>
  <pageSetup paperSize="8" scale="26" firstPageNumber="4294967295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1" workbookViewId="0" zoomScale="85">
      <pane activePane="bottomLeft" state="frozen" topLeftCell="A4" ySplit="3"/>
      <selection activeCell="A4" activeCellId="0" sqref="A4:C4"/>
    </sheetView>
  </sheetViews>
  <sheetFormatPr defaultColWidth="11.5546875" defaultRowHeight="14.25"/>
  <cols>
    <col customWidth="1" min="1" max="1" style="1" width="6.109375"/>
    <col customWidth="1" min="2" max="2" style="2" width="54.21875"/>
    <col customWidth="1" min="3" max="3" style="3" width="18.33203125"/>
    <col customWidth="1" hidden="1" min="4" max="4" style="1" width="23.88671875"/>
    <col customWidth="1" hidden="1" min="5" max="5" style="1" width="22.109375"/>
    <col customWidth="1" hidden="1" min="6" max="6" style="1" width="15.44140625"/>
    <col customWidth="1" hidden="1" min="7" max="7" style="81" width="15.44140625"/>
    <col customWidth="1" hidden="1" min="8" max="8" style="1" width="18.88671875"/>
    <col customWidth="1" hidden="1" min="9" max="10" style="1" width="21.88671875"/>
    <col customWidth="1" hidden="1" min="11" max="11" style="1" width="18.109375"/>
    <col customWidth="1" hidden="1" min="12" max="12" style="1" width="18.77734375"/>
    <col customWidth="1" hidden="1" min="13" max="13" style="1" width="21.88671875"/>
    <col customWidth="1" hidden="1" min="14" max="14" style="1" width="34.6640625"/>
    <col customWidth="1" hidden="1" min="15" max="15" style="6" width="30.33203125"/>
    <col customWidth="1" hidden="1" min="16" max="16" style="6" width="29.6640625"/>
    <col customWidth="1" hidden="1" min="17" max="17" style="82" width="28.88671875"/>
    <col customWidth="1" hidden="1" min="18" max="20" style="1" width="40.109375"/>
    <col min="21" max="250" style="1" width="11.5546875"/>
    <col customWidth="1" min="251" max="251" style="1" width="11.5546875"/>
    <col customWidth="1" min="252" max="255" style="1" width="39.88671875"/>
    <col bestFit="1" customWidth="1" min="256" max="257" style="1" width="15.44140625"/>
    <col customWidth="1" min="258" max="258" style="1" width="21.88671875"/>
    <col customWidth="1" min="259" max="260" style="1" width="37.88671875"/>
    <col bestFit="1" customWidth="1" min="261" max="262" style="1" width="34.6640625"/>
    <col customWidth="1" min="263" max="263" style="1" width="45.109375"/>
    <col bestFit="1" customWidth="1" min="264" max="265" style="1" width="44.44140625"/>
    <col customWidth="1" min="266" max="270" style="1" width="40.109375"/>
    <col min="271" max="506" style="1" width="11.5546875"/>
    <col customWidth="1" min="507" max="507" style="1" width="11.5546875"/>
    <col customWidth="1" min="508" max="511" style="1" width="39.88671875"/>
    <col bestFit="1" customWidth="1" min="512" max="513" style="1" width="15.44140625"/>
    <col customWidth="1" min="514" max="514" style="1" width="21.88671875"/>
    <col customWidth="1" min="515" max="516" style="1" width="37.88671875"/>
    <col bestFit="1" customWidth="1" min="517" max="518" style="1" width="34.6640625"/>
    <col customWidth="1" min="519" max="519" style="1" width="45.109375"/>
    <col bestFit="1" customWidth="1" min="520" max="521" style="1" width="44.44140625"/>
    <col customWidth="1" min="522" max="526" style="1" width="40.109375"/>
    <col min="527" max="762" style="1" width="11.5546875"/>
    <col customWidth="1" min="763" max="763" style="1" width="11.5546875"/>
    <col customWidth="1" min="764" max="767" style="1" width="39.88671875"/>
    <col bestFit="1" customWidth="1" min="768" max="769" style="1" width="15.44140625"/>
    <col customWidth="1" min="770" max="770" style="1" width="21.88671875"/>
    <col customWidth="1" min="771" max="772" style="1" width="37.88671875"/>
    <col bestFit="1" customWidth="1" min="773" max="774" style="1" width="34.6640625"/>
    <col customWidth="1" min="775" max="775" style="1" width="45.109375"/>
    <col bestFit="1" customWidth="1" min="776" max="777" style="1" width="44.44140625"/>
    <col customWidth="1" min="778" max="782" style="1" width="40.109375"/>
    <col min="783" max="1018" style="1" width="11.5546875"/>
    <col customWidth="1" min="1019" max="1019" style="1" width="11.5546875"/>
    <col customWidth="1" min="1020" max="1023" style="1" width="39.88671875"/>
    <col bestFit="1" customWidth="1" min="1024" max="1025" style="1" width="15.44140625"/>
    <col customWidth="1" min="1026" max="1026" style="1" width="21.88671875"/>
    <col customWidth="1" min="1027" max="1028" style="1" width="37.88671875"/>
    <col bestFit="1" customWidth="1" min="1029" max="1030" style="1" width="34.6640625"/>
    <col customWidth="1" min="1031" max="1031" style="1" width="45.109375"/>
    <col bestFit="1" customWidth="1" min="1032" max="1033" style="1" width="44.44140625"/>
    <col customWidth="1" min="1034" max="1038" style="1" width="40.109375"/>
    <col min="1039" max="1274" style="1" width="11.5546875"/>
    <col customWidth="1" min="1275" max="1275" style="1" width="11.5546875"/>
    <col customWidth="1" min="1276" max="1279" style="1" width="39.88671875"/>
    <col bestFit="1" customWidth="1" min="1280" max="1281" style="1" width="15.44140625"/>
    <col customWidth="1" min="1282" max="1282" style="1" width="21.88671875"/>
    <col customWidth="1" min="1283" max="1284" style="1" width="37.88671875"/>
    <col bestFit="1" customWidth="1" min="1285" max="1286" style="1" width="34.6640625"/>
    <col customWidth="1" min="1287" max="1287" style="1" width="45.109375"/>
    <col bestFit="1" customWidth="1" min="1288" max="1289" style="1" width="44.44140625"/>
    <col customWidth="1" min="1290" max="1294" style="1" width="40.109375"/>
    <col min="1295" max="1530" style="1" width="11.5546875"/>
    <col customWidth="1" min="1531" max="1531" style="1" width="11.5546875"/>
    <col customWidth="1" min="1532" max="1535" style="1" width="39.88671875"/>
    <col bestFit="1" customWidth="1" min="1536" max="1537" style="1" width="15.44140625"/>
    <col customWidth="1" min="1538" max="1538" style="1" width="21.88671875"/>
    <col customWidth="1" min="1539" max="1540" style="1" width="37.88671875"/>
    <col bestFit="1" customWidth="1" min="1541" max="1542" style="1" width="34.6640625"/>
    <col customWidth="1" min="1543" max="1543" style="1" width="45.109375"/>
    <col bestFit="1" customWidth="1" min="1544" max="1545" style="1" width="44.44140625"/>
    <col customWidth="1" min="1546" max="1550" style="1" width="40.109375"/>
    <col min="1551" max="1786" style="1" width="11.5546875"/>
    <col customWidth="1" min="1787" max="1787" style="1" width="11.5546875"/>
    <col customWidth="1" min="1788" max="1791" style="1" width="39.88671875"/>
    <col bestFit="1" customWidth="1" min="1792" max="1793" style="1" width="15.44140625"/>
    <col customWidth="1" min="1794" max="1794" style="1" width="21.88671875"/>
    <col customWidth="1" min="1795" max="1796" style="1" width="37.88671875"/>
    <col bestFit="1" customWidth="1" min="1797" max="1798" style="1" width="34.6640625"/>
    <col customWidth="1" min="1799" max="1799" style="1" width="45.109375"/>
    <col bestFit="1" customWidth="1" min="1800" max="1801" style="1" width="44.44140625"/>
    <col customWidth="1" min="1802" max="1806" style="1" width="40.109375"/>
    <col min="1807" max="2042" style="1" width="11.5546875"/>
    <col customWidth="1" min="2043" max="2043" style="1" width="11.5546875"/>
    <col customWidth="1" min="2044" max="2047" style="1" width="39.88671875"/>
    <col bestFit="1" customWidth="1" min="2048" max="2049" style="1" width="15.44140625"/>
    <col customWidth="1" min="2050" max="2050" style="1" width="21.88671875"/>
    <col customWidth="1" min="2051" max="2052" style="1" width="37.88671875"/>
    <col bestFit="1" customWidth="1" min="2053" max="2054" style="1" width="34.6640625"/>
    <col customWidth="1" min="2055" max="2055" style="1" width="45.109375"/>
    <col bestFit="1" customWidth="1" min="2056" max="2057" style="1" width="44.44140625"/>
    <col customWidth="1" min="2058" max="2062" style="1" width="40.109375"/>
    <col min="2063" max="2298" style="1" width="11.5546875"/>
    <col customWidth="1" min="2299" max="2299" style="1" width="11.5546875"/>
    <col customWidth="1" min="2300" max="2303" style="1" width="39.88671875"/>
    <col bestFit="1" customWidth="1" min="2304" max="2305" style="1" width="15.44140625"/>
    <col customWidth="1" min="2306" max="2306" style="1" width="21.88671875"/>
    <col customWidth="1" min="2307" max="2308" style="1" width="37.88671875"/>
    <col bestFit="1" customWidth="1" min="2309" max="2310" style="1" width="34.6640625"/>
    <col customWidth="1" min="2311" max="2311" style="1" width="45.109375"/>
    <col bestFit="1" customWidth="1" min="2312" max="2313" style="1" width="44.44140625"/>
    <col customWidth="1" min="2314" max="2318" style="1" width="40.109375"/>
    <col min="2319" max="2554" style="1" width="11.5546875"/>
    <col customWidth="1" min="2555" max="2555" style="1" width="11.5546875"/>
    <col customWidth="1" min="2556" max="2559" style="1" width="39.88671875"/>
    <col bestFit="1" customWidth="1" min="2560" max="2561" style="1" width="15.44140625"/>
    <col customWidth="1" min="2562" max="2562" style="1" width="21.88671875"/>
    <col customWidth="1" min="2563" max="2564" style="1" width="37.88671875"/>
    <col bestFit="1" customWidth="1" min="2565" max="2566" style="1" width="34.6640625"/>
    <col customWidth="1" min="2567" max="2567" style="1" width="45.109375"/>
    <col bestFit="1" customWidth="1" min="2568" max="2569" style="1" width="44.44140625"/>
    <col customWidth="1" min="2570" max="2574" style="1" width="40.109375"/>
    <col min="2575" max="2810" style="1" width="11.5546875"/>
    <col customWidth="1" min="2811" max="2811" style="1" width="11.5546875"/>
    <col customWidth="1" min="2812" max="2815" style="1" width="39.88671875"/>
    <col bestFit="1" customWidth="1" min="2816" max="2817" style="1" width="15.44140625"/>
    <col customWidth="1" min="2818" max="2818" style="1" width="21.88671875"/>
    <col customWidth="1" min="2819" max="2820" style="1" width="37.88671875"/>
    <col bestFit="1" customWidth="1" min="2821" max="2822" style="1" width="34.6640625"/>
    <col customWidth="1" min="2823" max="2823" style="1" width="45.109375"/>
    <col bestFit="1" customWidth="1" min="2824" max="2825" style="1" width="44.44140625"/>
    <col customWidth="1" min="2826" max="2830" style="1" width="40.109375"/>
    <col min="2831" max="3066" style="1" width="11.5546875"/>
    <col customWidth="1" min="3067" max="3067" style="1" width="11.5546875"/>
    <col customWidth="1" min="3068" max="3071" style="1" width="39.88671875"/>
    <col bestFit="1" customWidth="1" min="3072" max="3073" style="1" width="15.44140625"/>
    <col customWidth="1" min="3074" max="3074" style="1" width="21.88671875"/>
    <col customWidth="1" min="3075" max="3076" style="1" width="37.88671875"/>
    <col bestFit="1" customWidth="1" min="3077" max="3078" style="1" width="34.6640625"/>
    <col customWidth="1" min="3079" max="3079" style="1" width="45.109375"/>
    <col bestFit="1" customWidth="1" min="3080" max="3081" style="1" width="44.44140625"/>
    <col customWidth="1" min="3082" max="3086" style="1" width="40.109375"/>
    <col min="3087" max="3322" style="1" width="11.5546875"/>
    <col customWidth="1" min="3323" max="3323" style="1" width="11.5546875"/>
    <col customWidth="1" min="3324" max="3327" style="1" width="39.88671875"/>
    <col bestFit="1" customWidth="1" min="3328" max="3329" style="1" width="15.44140625"/>
    <col customWidth="1" min="3330" max="3330" style="1" width="21.88671875"/>
    <col customWidth="1" min="3331" max="3332" style="1" width="37.88671875"/>
    <col bestFit="1" customWidth="1" min="3333" max="3334" style="1" width="34.6640625"/>
    <col customWidth="1" min="3335" max="3335" style="1" width="45.109375"/>
    <col bestFit="1" customWidth="1" min="3336" max="3337" style="1" width="44.44140625"/>
    <col customWidth="1" min="3338" max="3342" style="1" width="40.109375"/>
    <col min="3343" max="3578" style="1" width="11.5546875"/>
    <col customWidth="1" min="3579" max="3579" style="1" width="11.5546875"/>
    <col customWidth="1" min="3580" max="3583" style="1" width="39.88671875"/>
    <col bestFit="1" customWidth="1" min="3584" max="3585" style="1" width="15.44140625"/>
    <col customWidth="1" min="3586" max="3586" style="1" width="21.88671875"/>
    <col customWidth="1" min="3587" max="3588" style="1" width="37.88671875"/>
    <col bestFit="1" customWidth="1" min="3589" max="3590" style="1" width="34.6640625"/>
    <col customWidth="1" min="3591" max="3591" style="1" width="45.109375"/>
    <col bestFit="1" customWidth="1" min="3592" max="3593" style="1" width="44.44140625"/>
    <col customWidth="1" min="3594" max="3598" style="1" width="40.109375"/>
    <col min="3599" max="3834" style="1" width="11.5546875"/>
    <col customWidth="1" min="3835" max="3835" style="1" width="11.5546875"/>
    <col customWidth="1" min="3836" max="3839" style="1" width="39.88671875"/>
    <col bestFit="1" customWidth="1" min="3840" max="3841" style="1" width="15.44140625"/>
    <col customWidth="1" min="3842" max="3842" style="1" width="21.88671875"/>
    <col customWidth="1" min="3843" max="3844" style="1" width="37.88671875"/>
    <col bestFit="1" customWidth="1" min="3845" max="3846" style="1" width="34.6640625"/>
    <col customWidth="1" min="3847" max="3847" style="1" width="45.109375"/>
    <col bestFit="1" customWidth="1" min="3848" max="3849" style="1" width="44.44140625"/>
    <col customWidth="1" min="3850" max="3854" style="1" width="40.109375"/>
    <col min="3855" max="4090" style="1" width="11.5546875"/>
    <col customWidth="1" min="4091" max="4091" style="1" width="11.5546875"/>
    <col customWidth="1" min="4092" max="4095" style="1" width="39.88671875"/>
    <col bestFit="1" customWidth="1" min="4096" max="4097" style="1" width="15.44140625"/>
    <col customWidth="1" min="4098" max="4098" style="1" width="21.88671875"/>
    <col customWidth="1" min="4099" max="4100" style="1" width="37.88671875"/>
    <col bestFit="1" customWidth="1" min="4101" max="4102" style="1" width="34.6640625"/>
    <col customWidth="1" min="4103" max="4103" style="1" width="45.109375"/>
    <col bestFit="1" customWidth="1" min="4104" max="4105" style="1" width="44.44140625"/>
    <col customWidth="1" min="4106" max="4110" style="1" width="40.109375"/>
    <col min="4111" max="4346" style="1" width="11.5546875"/>
    <col customWidth="1" min="4347" max="4347" style="1" width="11.5546875"/>
    <col customWidth="1" min="4348" max="4351" style="1" width="39.88671875"/>
    <col bestFit="1" customWidth="1" min="4352" max="4353" style="1" width="15.44140625"/>
    <col customWidth="1" min="4354" max="4354" style="1" width="21.88671875"/>
    <col customWidth="1" min="4355" max="4356" style="1" width="37.88671875"/>
    <col bestFit="1" customWidth="1" min="4357" max="4358" style="1" width="34.6640625"/>
    <col customWidth="1" min="4359" max="4359" style="1" width="45.109375"/>
    <col bestFit="1" customWidth="1" min="4360" max="4361" style="1" width="44.44140625"/>
    <col customWidth="1" min="4362" max="4366" style="1" width="40.109375"/>
    <col min="4367" max="4602" style="1" width="11.5546875"/>
    <col customWidth="1" min="4603" max="4603" style="1" width="11.5546875"/>
    <col customWidth="1" min="4604" max="4607" style="1" width="39.88671875"/>
    <col bestFit="1" customWidth="1" min="4608" max="4609" style="1" width="15.44140625"/>
    <col customWidth="1" min="4610" max="4610" style="1" width="21.88671875"/>
    <col customWidth="1" min="4611" max="4612" style="1" width="37.88671875"/>
    <col bestFit="1" customWidth="1" min="4613" max="4614" style="1" width="34.6640625"/>
    <col customWidth="1" min="4615" max="4615" style="1" width="45.109375"/>
    <col bestFit="1" customWidth="1" min="4616" max="4617" style="1" width="44.44140625"/>
    <col customWidth="1" min="4618" max="4622" style="1" width="40.109375"/>
    <col min="4623" max="4858" style="1" width="11.5546875"/>
    <col customWidth="1" min="4859" max="4859" style="1" width="11.5546875"/>
    <col customWidth="1" min="4860" max="4863" style="1" width="39.88671875"/>
    <col bestFit="1" customWidth="1" min="4864" max="4865" style="1" width="15.44140625"/>
    <col customWidth="1" min="4866" max="4866" style="1" width="21.88671875"/>
    <col customWidth="1" min="4867" max="4868" style="1" width="37.88671875"/>
    <col bestFit="1" customWidth="1" min="4869" max="4870" style="1" width="34.6640625"/>
    <col customWidth="1" min="4871" max="4871" style="1" width="45.109375"/>
    <col bestFit="1" customWidth="1" min="4872" max="4873" style="1" width="44.44140625"/>
    <col customWidth="1" min="4874" max="4878" style="1" width="40.109375"/>
    <col min="4879" max="5114" style="1" width="11.5546875"/>
    <col customWidth="1" min="5115" max="5115" style="1" width="11.5546875"/>
    <col customWidth="1" min="5116" max="5119" style="1" width="39.88671875"/>
    <col bestFit="1" customWidth="1" min="5120" max="5121" style="1" width="15.44140625"/>
    <col customWidth="1" min="5122" max="5122" style="1" width="21.88671875"/>
    <col customWidth="1" min="5123" max="5124" style="1" width="37.88671875"/>
    <col bestFit="1" customWidth="1" min="5125" max="5126" style="1" width="34.6640625"/>
    <col customWidth="1" min="5127" max="5127" style="1" width="45.109375"/>
    <col bestFit="1" customWidth="1" min="5128" max="5129" style="1" width="44.44140625"/>
    <col customWidth="1" min="5130" max="5134" style="1" width="40.109375"/>
    <col min="5135" max="5370" style="1" width="11.5546875"/>
    <col customWidth="1" min="5371" max="5371" style="1" width="11.5546875"/>
    <col customWidth="1" min="5372" max="5375" style="1" width="39.88671875"/>
    <col bestFit="1" customWidth="1" min="5376" max="5377" style="1" width="15.44140625"/>
    <col customWidth="1" min="5378" max="5378" style="1" width="21.88671875"/>
    <col customWidth="1" min="5379" max="5380" style="1" width="37.88671875"/>
    <col bestFit="1" customWidth="1" min="5381" max="5382" style="1" width="34.6640625"/>
    <col customWidth="1" min="5383" max="5383" style="1" width="45.109375"/>
    <col bestFit="1" customWidth="1" min="5384" max="5385" style="1" width="44.44140625"/>
    <col customWidth="1" min="5386" max="5390" style="1" width="40.109375"/>
    <col min="5391" max="5626" style="1" width="11.5546875"/>
    <col customWidth="1" min="5627" max="5627" style="1" width="11.5546875"/>
    <col customWidth="1" min="5628" max="5631" style="1" width="39.88671875"/>
    <col bestFit="1" customWidth="1" min="5632" max="5633" style="1" width="15.44140625"/>
    <col customWidth="1" min="5634" max="5634" style="1" width="21.88671875"/>
    <col customWidth="1" min="5635" max="5636" style="1" width="37.88671875"/>
    <col bestFit="1" customWidth="1" min="5637" max="5638" style="1" width="34.6640625"/>
    <col customWidth="1" min="5639" max="5639" style="1" width="45.109375"/>
    <col bestFit="1" customWidth="1" min="5640" max="5641" style="1" width="44.44140625"/>
    <col customWidth="1" min="5642" max="5646" style="1" width="40.109375"/>
    <col min="5647" max="5882" style="1" width="11.5546875"/>
    <col customWidth="1" min="5883" max="5883" style="1" width="11.5546875"/>
    <col customWidth="1" min="5884" max="5887" style="1" width="39.88671875"/>
    <col bestFit="1" customWidth="1" min="5888" max="5889" style="1" width="15.44140625"/>
    <col customWidth="1" min="5890" max="5890" style="1" width="21.88671875"/>
    <col customWidth="1" min="5891" max="5892" style="1" width="37.88671875"/>
    <col bestFit="1" customWidth="1" min="5893" max="5894" style="1" width="34.6640625"/>
    <col customWidth="1" min="5895" max="5895" style="1" width="45.109375"/>
    <col bestFit="1" customWidth="1" min="5896" max="5897" style="1" width="44.44140625"/>
    <col customWidth="1" min="5898" max="5902" style="1" width="40.109375"/>
    <col min="5903" max="6138" style="1" width="11.5546875"/>
    <col customWidth="1" min="6139" max="6139" style="1" width="11.5546875"/>
    <col customWidth="1" min="6140" max="6143" style="1" width="39.88671875"/>
    <col bestFit="1" customWidth="1" min="6144" max="6145" style="1" width="15.44140625"/>
    <col customWidth="1" min="6146" max="6146" style="1" width="21.88671875"/>
    <col customWidth="1" min="6147" max="6148" style="1" width="37.88671875"/>
    <col bestFit="1" customWidth="1" min="6149" max="6150" style="1" width="34.6640625"/>
    <col customWidth="1" min="6151" max="6151" style="1" width="45.109375"/>
    <col bestFit="1" customWidth="1" min="6152" max="6153" style="1" width="44.44140625"/>
    <col customWidth="1" min="6154" max="6158" style="1" width="40.109375"/>
    <col min="6159" max="6394" style="1" width="11.5546875"/>
    <col customWidth="1" min="6395" max="6395" style="1" width="11.5546875"/>
    <col customWidth="1" min="6396" max="6399" style="1" width="39.88671875"/>
    <col bestFit="1" customWidth="1" min="6400" max="6401" style="1" width="15.44140625"/>
    <col customWidth="1" min="6402" max="6402" style="1" width="21.88671875"/>
    <col customWidth="1" min="6403" max="6404" style="1" width="37.88671875"/>
    <col bestFit="1" customWidth="1" min="6405" max="6406" style="1" width="34.6640625"/>
    <col customWidth="1" min="6407" max="6407" style="1" width="45.109375"/>
    <col bestFit="1" customWidth="1" min="6408" max="6409" style="1" width="44.44140625"/>
    <col customWidth="1" min="6410" max="6414" style="1" width="40.109375"/>
    <col min="6415" max="6650" style="1" width="11.5546875"/>
    <col customWidth="1" min="6651" max="6651" style="1" width="11.5546875"/>
    <col customWidth="1" min="6652" max="6655" style="1" width="39.88671875"/>
    <col bestFit="1" customWidth="1" min="6656" max="6657" style="1" width="15.44140625"/>
    <col customWidth="1" min="6658" max="6658" style="1" width="21.88671875"/>
    <col customWidth="1" min="6659" max="6660" style="1" width="37.88671875"/>
    <col bestFit="1" customWidth="1" min="6661" max="6662" style="1" width="34.6640625"/>
    <col customWidth="1" min="6663" max="6663" style="1" width="45.109375"/>
    <col bestFit="1" customWidth="1" min="6664" max="6665" style="1" width="44.44140625"/>
    <col customWidth="1" min="6666" max="6670" style="1" width="40.109375"/>
    <col min="6671" max="6906" style="1" width="11.5546875"/>
    <col customWidth="1" min="6907" max="6907" style="1" width="11.5546875"/>
    <col customWidth="1" min="6908" max="6911" style="1" width="39.88671875"/>
    <col bestFit="1" customWidth="1" min="6912" max="6913" style="1" width="15.44140625"/>
    <col customWidth="1" min="6914" max="6914" style="1" width="21.88671875"/>
    <col customWidth="1" min="6915" max="6916" style="1" width="37.88671875"/>
    <col bestFit="1" customWidth="1" min="6917" max="6918" style="1" width="34.6640625"/>
    <col customWidth="1" min="6919" max="6919" style="1" width="45.109375"/>
    <col bestFit="1" customWidth="1" min="6920" max="6921" style="1" width="44.44140625"/>
    <col customWidth="1" min="6922" max="6926" style="1" width="40.109375"/>
    <col min="6927" max="7162" style="1" width="11.5546875"/>
    <col customWidth="1" min="7163" max="7163" style="1" width="11.5546875"/>
    <col customWidth="1" min="7164" max="7167" style="1" width="39.88671875"/>
    <col bestFit="1" customWidth="1" min="7168" max="7169" style="1" width="15.44140625"/>
    <col customWidth="1" min="7170" max="7170" style="1" width="21.88671875"/>
    <col customWidth="1" min="7171" max="7172" style="1" width="37.88671875"/>
    <col bestFit="1" customWidth="1" min="7173" max="7174" style="1" width="34.6640625"/>
    <col customWidth="1" min="7175" max="7175" style="1" width="45.109375"/>
    <col bestFit="1" customWidth="1" min="7176" max="7177" style="1" width="44.44140625"/>
    <col customWidth="1" min="7178" max="7182" style="1" width="40.109375"/>
    <col min="7183" max="7418" style="1" width="11.5546875"/>
    <col customWidth="1" min="7419" max="7419" style="1" width="11.5546875"/>
    <col customWidth="1" min="7420" max="7423" style="1" width="39.88671875"/>
    <col bestFit="1" customWidth="1" min="7424" max="7425" style="1" width="15.44140625"/>
    <col customWidth="1" min="7426" max="7426" style="1" width="21.88671875"/>
    <col customWidth="1" min="7427" max="7428" style="1" width="37.88671875"/>
    <col bestFit="1" customWidth="1" min="7429" max="7430" style="1" width="34.6640625"/>
    <col customWidth="1" min="7431" max="7431" style="1" width="45.109375"/>
    <col bestFit="1" customWidth="1" min="7432" max="7433" style="1" width="44.44140625"/>
    <col customWidth="1" min="7434" max="7438" style="1" width="40.109375"/>
    <col min="7439" max="7674" style="1" width="11.5546875"/>
    <col customWidth="1" min="7675" max="7675" style="1" width="11.5546875"/>
    <col customWidth="1" min="7676" max="7679" style="1" width="39.88671875"/>
    <col bestFit="1" customWidth="1" min="7680" max="7681" style="1" width="15.44140625"/>
    <col customWidth="1" min="7682" max="7682" style="1" width="21.88671875"/>
    <col customWidth="1" min="7683" max="7684" style="1" width="37.88671875"/>
    <col bestFit="1" customWidth="1" min="7685" max="7686" style="1" width="34.6640625"/>
    <col customWidth="1" min="7687" max="7687" style="1" width="45.109375"/>
    <col bestFit="1" customWidth="1" min="7688" max="7689" style="1" width="44.44140625"/>
    <col customWidth="1" min="7690" max="7694" style="1" width="40.109375"/>
    <col min="7695" max="7930" style="1" width="11.5546875"/>
    <col customWidth="1" min="7931" max="7931" style="1" width="11.5546875"/>
    <col customWidth="1" min="7932" max="7935" style="1" width="39.88671875"/>
    <col bestFit="1" customWidth="1" min="7936" max="7937" style="1" width="15.44140625"/>
    <col customWidth="1" min="7938" max="7938" style="1" width="21.88671875"/>
    <col customWidth="1" min="7939" max="7940" style="1" width="37.88671875"/>
    <col bestFit="1" customWidth="1" min="7941" max="7942" style="1" width="34.6640625"/>
    <col customWidth="1" min="7943" max="7943" style="1" width="45.109375"/>
    <col bestFit="1" customWidth="1" min="7944" max="7945" style="1" width="44.44140625"/>
    <col customWidth="1" min="7946" max="7950" style="1" width="40.109375"/>
    <col min="7951" max="8186" style="1" width="11.5546875"/>
    <col customWidth="1" min="8187" max="8187" style="1" width="11.5546875"/>
    <col customWidth="1" min="8188" max="8191" style="1" width="39.88671875"/>
    <col bestFit="1" customWidth="1" min="8192" max="8193" style="1" width="15.44140625"/>
    <col customWidth="1" min="8194" max="8194" style="1" width="21.88671875"/>
    <col customWidth="1" min="8195" max="8196" style="1" width="37.88671875"/>
    <col bestFit="1" customWidth="1" min="8197" max="8198" style="1" width="34.6640625"/>
    <col customWidth="1" min="8199" max="8199" style="1" width="45.109375"/>
    <col bestFit="1" customWidth="1" min="8200" max="8201" style="1" width="44.44140625"/>
    <col customWidth="1" min="8202" max="8206" style="1" width="40.109375"/>
    <col min="8207" max="8442" style="1" width="11.5546875"/>
    <col customWidth="1" min="8443" max="8443" style="1" width="11.5546875"/>
    <col customWidth="1" min="8444" max="8447" style="1" width="39.88671875"/>
    <col bestFit="1" customWidth="1" min="8448" max="8449" style="1" width="15.44140625"/>
    <col customWidth="1" min="8450" max="8450" style="1" width="21.88671875"/>
    <col customWidth="1" min="8451" max="8452" style="1" width="37.88671875"/>
    <col bestFit="1" customWidth="1" min="8453" max="8454" style="1" width="34.6640625"/>
    <col customWidth="1" min="8455" max="8455" style="1" width="45.109375"/>
    <col bestFit="1" customWidth="1" min="8456" max="8457" style="1" width="44.44140625"/>
    <col customWidth="1" min="8458" max="8462" style="1" width="40.109375"/>
    <col min="8463" max="8698" style="1" width="11.5546875"/>
    <col customWidth="1" min="8699" max="8699" style="1" width="11.5546875"/>
    <col customWidth="1" min="8700" max="8703" style="1" width="39.88671875"/>
    <col bestFit="1" customWidth="1" min="8704" max="8705" style="1" width="15.44140625"/>
    <col customWidth="1" min="8706" max="8706" style="1" width="21.88671875"/>
    <col customWidth="1" min="8707" max="8708" style="1" width="37.88671875"/>
    <col bestFit="1" customWidth="1" min="8709" max="8710" style="1" width="34.6640625"/>
    <col customWidth="1" min="8711" max="8711" style="1" width="45.109375"/>
    <col bestFit="1" customWidth="1" min="8712" max="8713" style="1" width="44.44140625"/>
    <col customWidth="1" min="8714" max="8718" style="1" width="40.109375"/>
    <col min="8719" max="8954" style="1" width="11.5546875"/>
    <col customWidth="1" min="8955" max="8955" style="1" width="11.5546875"/>
    <col customWidth="1" min="8956" max="8959" style="1" width="39.88671875"/>
    <col bestFit="1" customWidth="1" min="8960" max="8961" style="1" width="15.44140625"/>
    <col customWidth="1" min="8962" max="8962" style="1" width="21.88671875"/>
    <col customWidth="1" min="8963" max="8964" style="1" width="37.88671875"/>
    <col bestFit="1" customWidth="1" min="8965" max="8966" style="1" width="34.6640625"/>
    <col customWidth="1" min="8967" max="8967" style="1" width="45.109375"/>
    <col bestFit="1" customWidth="1" min="8968" max="8969" style="1" width="44.44140625"/>
    <col customWidth="1" min="8970" max="8974" style="1" width="40.109375"/>
    <col min="8975" max="9210" style="1" width="11.5546875"/>
    <col customWidth="1" min="9211" max="9211" style="1" width="11.5546875"/>
    <col customWidth="1" min="9212" max="9215" style="1" width="39.88671875"/>
    <col bestFit="1" customWidth="1" min="9216" max="9217" style="1" width="15.44140625"/>
    <col customWidth="1" min="9218" max="9218" style="1" width="21.88671875"/>
    <col customWidth="1" min="9219" max="9220" style="1" width="37.88671875"/>
    <col bestFit="1" customWidth="1" min="9221" max="9222" style="1" width="34.6640625"/>
    <col customWidth="1" min="9223" max="9223" style="1" width="45.109375"/>
    <col bestFit="1" customWidth="1" min="9224" max="9225" style="1" width="44.44140625"/>
    <col customWidth="1" min="9226" max="9230" style="1" width="40.109375"/>
    <col min="9231" max="9466" style="1" width="11.5546875"/>
    <col customWidth="1" min="9467" max="9467" style="1" width="11.5546875"/>
    <col customWidth="1" min="9468" max="9471" style="1" width="39.88671875"/>
    <col bestFit="1" customWidth="1" min="9472" max="9473" style="1" width="15.44140625"/>
    <col customWidth="1" min="9474" max="9474" style="1" width="21.88671875"/>
    <col customWidth="1" min="9475" max="9476" style="1" width="37.88671875"/>
    <col bestFit="1" customWidth="1" min="9477" max="9478" style="1" width="34.6640625"/>
    <col customWidth="1" min="9479" max="9479" style="1" width="45.109375"/>
    <col bestFit="1" customWidth="1" min="9480" max="9481" style="1" width="44.44140625"/>
    <col customWidth="1" min="9482" max="9486" style="1" width="40.109375"/>
    <col min="9487" max="9722" style="1" width="11.5546875"/>
    <col customWidth="1" min="9723" max="9723" style="1" width="11.5546875"/>
    <col customWidth="1" min="9724" max="9727" style="1" width="39.88671875"/>
    <col bestFit="1" customWidth="1" min="9728" max="9729" style="1" width="15.44140625"/>
    <col customWidth="1" min="9730" max="9730" style="1" width="21.88671875"/>
    <col customWidth="1" min="9731" max="9732" style="1" width="37.88671875"/>
    <col bestFit="1" customWidth="1" min="9733" max="9734" style="1" width="34.6640625"/>
    <col customWidth="1" min="9735" max="9735" style="1" width="45.109375"/>
    <col bestFit="1" customWidth="1" min="9736" max="9737" style="1" width="44.44140625"/>
    <col customWidth="1" min="9738" max="9742" style="1" width="40.109375"/>
    <col min="9743" max="9978" style="1" width="11.5546875"/>
    <col customWidth="1" min="9979" max="9979" style="1" width="11.5546875"/>
    <col customWidth="1" min="9980" max="9983" style="1" width="39.88671875"/>
    <col bestFit="1" customWidth="1" min="9984" max="9985" style="1" width="15.44140625"/>
    <col customWidth="1" min="9986" max="9986" style="1" width="21.88671875"/>
    <col customWidth="1" min="9987" max="9988" style="1" width="37.88671875"/>
    <col bestFit="1" customWidth="1" min="9989" max="9990" style="1" width="34.6640625"/>
    <col customWidth="1" min="9991" max="9991" style="1" width="45.109375"/>
    <col bestFit="1" customWidth="1" min="9992" max="9993" style="1" width="44.44140625"/>
    <col customWidth="1" min="9994" max="9998" style="1" width="40.109375"/>
    <col min="9999" max="10234" style="1" width="11.5546875"/>
    <col customWidth="1" min="10235" max="10235" style="1" width="11.5546875"/>
    <col customWidth="1" min="10236" max="10239" style="1" width="39.88671875"/>
    <col bestFit="1" customWidth="1" min="10240" max="10241" style="1" width="15.44140625"/>
    <col customWidth="1" min="10242" max="10242" style="1" width="21.88671875"/>
    <col customWidth="1" min="10243" max="10244" style="1" width="37.88671875"/>
    <col bestFit="1" customWidth="1" min="10245" max="10246" style="1" width="34.6640625"/>
    <col customWidth="1" min="10247" max="10247" style="1" width="45.109375"/>
    <col bestFit="1" customWidth="1" min="10248" max="10249" style="1" width="44.44140625"/>
    <col customWidth="1" min="10250" max="10254" style="1" width="40.109375"/>
    <col min="10255" max="10490" style="1" width="11.5546875"/>
    <col customWidth="1" min="10491" max="10491" style="1" width="11.5546875"/>
    <col customWidth="1" min="10492" max="10495" style="1" width="39.88671875"/>
    <col bestFit="1" customWidth="1" min="10496" max="10497" style="1" width="15.44140625"/>
    <col customWidth="1" min="10498" max="10498" style="1" width="21.88671875"/>
    <col customWidth="1" min="10499" max="10500" style="1" width="37.88671875"/>
    <col bestFit="1" customWidth="1" min="10501" max="10502" style="1" width="34.6640625"/>
    <col customWidth="1" min="10503" max="10503" style="1" width="45.109375"/>
    <col bestFit="1" customWidth="1" min="10504" max="10505" style="1" width="44.44140625"/>
    <col customWidth="1" min="10506" max="10510" style="1" width="40.109375"/>
    <col min="10511" max="10746" style="1" width="11.5546875"/>
    <col customWidth="1" min="10747" max="10747" style="1" width="11.5546875"/>
    <col customWidth="1" min="10748" max="10751" style="1" width="39.88671875"/>
    <col bestFit="1" customWidth="1" min="10752" max="10753" style="1" width="15.44140625"/>
    <col customWidth="1" min="10754" max="10754" style="1" width="21.88671875"/>
    <col customWidth="1" min="10755" max="10756" style="1" width="37.88671875"/>
    <col bestFit="1" customWidth="1" min="10757" max="10758" style="1" width="34.6640625"/>
    <col customWidth="1" min="10759" max="10759" style="1" width="45.109375"/>
    <col bestFit="1" customWidth="1" min="10760" max="10761" style="1" width="44.44140625"/>
    <col customWidth="1" min="10762" max="10766" style="1" width="40.109375"/>
    <col min="10767" max="11002" style="1" width="11.5546875"/>
    <col customWidth="1" min="11003" max="11003" style="1" width="11.5546875"/>
    <col customWidth="1" min="11004" max="11007" style="1" width="39.88671875"/>
    <col bestFit="1" customWidth="1" min="11008" max="11009" style="1" width="15.44140625"/>
    <col customWidth="1" min="11010" max="11010" style="1" width="21.88671875"/>
    <col customWidth="1" min="11011" max="11012" style="1" width="37.88671875"/>
    <col bestFit="1" customWidth="1" min="11013" max="11014" style="1" width="34.6640625"/>
    <col customWidth="1" min="11015" max="11015" style="1" width="45.109375"/>
    <col bestFit="1" customWidth="1" min="11016" max="11017" style="1" width="44.44140625"/>
    <col customWidth="1" min="11018" max="11022" style="1" width="40.109375"/>
    <col min="11023" max="11258" style="1" width="11.5546875"/>
    <col customWidth="1" min="11259" max="11259" style="1" width="11.5546875"/>
    <col customWidth="1" min="11260" max="11263" style="1" width="39.88671875"/>
    <col bestFit="1" customWidth="1" min="11264" max="11265" style="1" width="15.44140625"/>
    <col customWidth="1" min="11266" max="11266" style="1" width="21.88671875"/>
    <col customWidth="1" min="11267" max="11268" style="1" width="37.88671875"/>
    <col bestFit="1" customWidth="1" min="11269" max="11270" style="1" width="34.6640625"/>
    <col customWidth="1" min="11271" max="11271" style="1" width="45.109375"/>
    <col bestFit="1" customWidth="1" min="11272" max="11273" style="1" width="44.44140625"/>
    <col customWidth="1" min="11274" max="11278" style="1" width="40.109375"/>
    <col min="11279" max="11514" style="1" width="11.5546875"/>
    <col customWidth="1" min="11515" max="11515" style="1" width="11.5546875"/>
    <col customWidth="1" min="11516" max="11519" style="1" width="39.88671875"/>
    <col bestFit="1" customWidth="1" min="11520" max="11521" style="1" width="15.44140625"/>
    <col customWidth="1" min="11522" max="11522" style="1" width="21.88671875"/>
    <col customWidth="1" min="11523" max="11524" style="1" width="37.88671875"/>
    <col bestFit="1" customWidth="1" min="11525" max="11526" style="1" width="34.6640625"/>
    <col customWidth="1" min="11527" max="11527" style="1" width="45.109375"/>
    <col bestFit="1" customWidth="1" min="11528" max="11529" style="1" width="44.44140625"/>
    <col customWidth="1" min="11530" max="11534" style="1" width="40.109375"/>
    <col min="11535" max="11770" style="1" width="11.5546875"/>
    <col customWidth="1" min="11771" max="11771" style="1" width="11.5546875"/>
    <col customWidth="1" min="11772" max="11775" style="1" width="39.88671875"/>
    <col bestFit="1" customWidth="1" min="11776" max="11777" style="1" width="15.44140625"/>
    <col customWidth="1" min="11778" max="11778" style="1" width="21.88671875"/>
    <col customWidth="1" min="11779" max="11780" style="1" width="37.88671875"/>
    <col bestFit="1" customWidth="1" min="11781" max="11782" style="1" width="34.6640625"/>
    <col customWidth="1" min="11783" max="11783" style="1" width="45.109375"/>
    <col bestFit="1" customWidth="1" min="11784" max="11785" style="1" width="44.44140625"/>
    <col customWidth="1" min="11786" max="11790" style="1" width="40.109375"/>
    <col min="11791" max="12026" style="1" width="11.5546875"/>
    <col customWidth="1" min="12027" max="12027" style="1" width="11.5546875"/>
    <col customWidth="1" min="12028" max="12031" style="1" width="39.88671875"/>
    <col bestFit="1" customWidth="1" min="12032" max="12033" style="1" width="15.44140625"/>
    <col customWidth="1" min="12034" max="12034" style="1" width="21.88671875"/>
    <col customWidth="1" min="12035" max="12036" style="1" width="37.88671875"/>
    <col bestFit="1" customWidth="1" min="12037" max="12038" style="1" width="34.6640625"/>
    <col customWidth="1" min="12039" max="12039" style="1" width="45.109375"/>
    <col bestFit="1" customWidth="1" min="12040" max="12041" style="1" width="44.44140625"/>
    <col customWidth="1" min="12042" max="12046" style="1" width="40.109375"/>
    <col min="12047" max="12282" style="1" width="11.5546875"/>
    <col customWidth="1" min="12283" max="12283" style="1" width="11.5546875"/>
    <col customWidth="1" min="12284" max="12287" style="1" width="39.88671875"/>
    <col bestFit="1" customWidth="1" min="12288" max="12289" style="1" width="15.44140625"/>
    <col customWidth="1" min="12290" max="12290" style="1" width="21.88671875"/>
    <col customWidth="1" min="12291" max="12292" style="1" width="37.88671875"/>
    <col bestFit="1" customWidth="1" min="12293" max="12294" style="1" width="34.6640625"/>
    <col customWidth="1" min="12295" max="12295" style="1" width="45.109375"/>
    <col bestFit="1" customWidth="1" min="12296" max="12297" style="1" width="44.44140625"/>
    <col customWidth="1" min="12298" max="12302" style="1" width="40.109375"/>
    <col min="12303" max="12538" style="1" width="11.5546875"/>
    <col customWidth="1" min="12539" max="12539" style="1" width="11.5546875"/>
    <col customWidth="1" min="12540" max="12543" style="1" width="39.88671875"/>
    <col bestFit="1" customWidth="1" min="12544" max="12545" style="1" width="15.44140625"/>
    <col customWidth="1" min="12546" max="12546" style="1" width="21.88671875"/>
    <col customWidth="1" min="12547" max="12548" style="1" width="37.88671875"/>
    <col bestFit="1" customWidth="1" min="12549" max="12550" style="1" width="34.6640625"/>
    <col customWidth="1" min="12551" max="12551" style="1" width="45.109375"/>
    <col bestFit="1" customWidth="1" min="12552" max="12553" style="1" width="44.44140625"/>
    <col customWidth="1" min="12554" max="12558" style="1" width="40.109375"/>
    <col min="12559" max="12794" style="1" width="11.5546875"/>
    <col customWidth="1" min="12795" max="12795" style="1" width="11.5546875"/>
    <col customWidth="1" min="12796" max="12799" style="1" width="39.88671875"/>
    <col bestFit="1" customWidth="1" min="12800" max="12801" style="1" width="15.44140625"/>
    <col customWidth="1" min="12802" max="12802" style="1" width="21.88671875"/>
    <col customWidth="1" min="12803" max="12804" style="1" width="37.88671875"/>
    <col bestFit="1" customWidth="1" min="12805" max="12806" style="1" width="34.6640625"/>
    <col customWidth="1" min="12807" max="12807" style="1" width="45.109375"/>
    <col bestFit="1" customWidth="1" min="12808" max="12809" style="1" width="44.44140625"/>
    <col customWidth="1" min="12810" max="12814" style="1" width="40.109375"/>
    <col min="12815" max="13050" style="1" width="11.5546875"/>
    <col customWidth="1" min="13051" max="13051" style="1" width="11.5546875"/>
    <col customWidth="1" min="13052" max="13055" style="1" width="39.88671875"/>
    <col bestFit="1" customWidth="1" min="13056" max="13057" style="1" width="15.44140625"/>
    <col customWidth="1" min="13058" max="13058" style="1" width="21.88671875"/>
    <col customWidth="1" min="13059" max="13060" style="1" width="37.88671875"/>
    <col bestFit="1" customWidth="1" min="13061" max="13062" style="1" width="34.6640625"/>
    <col customWidth="1" min="13063" max="13063" style="1" width="45.109375"/>
    <col bestFit="1" customWidth="1" min="13064" max="13065" style="1" width="44.44140625"/>
    <col customWidth="1" min="13066" max="13070" style="1" width="40.109375"/>
    <col min="13071" max="13306" style="1" width="11.5546875"/>
    <col customWidth="1" min="13307" max="13307" style="1" width="11.5546875"/>
    <col customWidth="1" min="13308" max="13311" style="1" width="39.88671875"/>
    <col bestFit="1" customWidth="1" min="13312" max="13313" style="1" width="15.44140625"/>
    <col customWidth="1" min="13314" max="13314" style="1" width="21.88671875"/>
    <col customWidth="1" min="13315" max="13316" style="1" width="37.88671875"/>
    <col bestFit="1" customWidth="1" min="13317" max="13318" style="1" width="34.6640625"/>
    <col customWidth="1" min="13319" max="13319" style="1" width="45.109375"/>
    <col bestFit="1" customWidth="1" min="13320" max="13321" style="1" width="44.44140625"/>
    <col customWidth="1" min="13322" max="13326" style="1" width="40.109375"/>
    <col min="13327" max="13562" style="1" width="11.5546875"/>
    <col customWidth="1" min="13563" max="13563" style="1" width="11.5546875"/>
    <col customWidth="1" min="13564" max="13567" style="1" width="39.88671875"/>
    <col bestFit="1" customWidth="1" min="13568" max="13569" style="1" width="15.44140625"/>
    <col customWidth="1" min="13570" max="13570" style="1" width="21.88671875"/>
    <col customWidth="1" min="13571" max="13572" style="1" width="37.88671875"/>
    <col bestFit="1" customWidth="1" min="13573" max="13574" style="1" width="34.6640625"/>
    <col customWidth="1" min="13575" max="13575" style="1" width="45.109375"/>
    <col bestFit="1" customWidth="1" min="13576" max="13577" style="1" width="44.44140625"/>
    <col customWidth="1" min="13578" max="13582" style="1" width="40.109375"/>
    <col min="13583" max="13818" style="1" width="11.5546875"/>
    <col customWidth="1" min="13819" max="13819" style="1" width="11.5546875"/>
    <col customWidth="1" min="13820" max="13823" style="1" width="39.88671875"/>
    <col bestFit="1" customWidth="1" min="13824" max="13825" style="1" width="15.44140625"/>
    <col customWidth="1" min="13826" max="13826" style="1" width="21.88671875"/>
    <col customWidth="1" min="13827" max="13828" style="1" width="37.88671875"/>
    <col bestFit="1" customWidth="1" min="13829" max="13830" style="1" width="34.6640625"/>
    <col customWidth="1" min="13831" max="13831" style="1" width="45.109375"/>
    <col bestFit="1" customWidth="1" min="13832" max="13833" style="1" width="44.44140625"/>
    <col customWidth="1" min="13834" max="13838" style="1" width="40.109375"/>
    <col min="13839" max="14074" style="1" width="11.5546875"/>
    <col customWidth="1" min="14075" max="14075" style="1" width="11.5546875"/>
    <col customWidth="1" min="14076" max="14079" style="1" width="39.88671875"/>
    <col bestFit="1" customWidth="1" min="14080" max="14081" style="1" width="15.44140625"/>
    <col customWidth="1" min="14082" max="14082" style="1" width="21.88671875"/>
    <col customWidth="1" min="14083" max="14084" style="1" width="37.88671875"/>
    <col bestFit="1" customWidth="1" min="14085" max="14086" style="1" width="34.6640625"/>
    <col customWidth="1" min="14087" max="14087" style="1" width="45.109375"/>
    <col bestFit="1" customWidth="1" min="14088" max="14089" style="1" width="44.44140625"/>
    <col customWidth="1" min="14090" max="14094" style="1" width="40.109375"/>
    <col min="14095" max="14330" style="1" width="11.5546875"/>
    <col customWidth="1" min="14331" max="14331" style="1" width="11.5546875"/>
    <col customWidth="1" min="14332" max="14335" style="1" width="39.88671875"/>
    <col bestFit="1" customWidth="1" min="14336" max="14337" style="1" width="15.44140625"/>
    <col customWidth="1" min="14338" max="14338" style="1" width="21.88671875"/>
    <col customWidth="1" min="14339" max="14340" style="1" width="37.88671875"/>
    <col bestFit="1" customWidth="1" min="14341" max="14342" style="1" width="34.6640625"/>
    <col customWidth="1" min="14343" max="14343" style="1" width="45.109375"/>
    <col bestFit="1" customWidth="1" min="14344" max="14345" style="1" width="44.44140625"/>
    <col customWidth="1" min="14346" max="14350" style="1" width="40.109375"/>
    <col min="14351" max="14586" style="1" width="11.5546875"/>
    <col customWidth="1" min="14587" max="14587" style="1" width="11.5546875"/>
    <col customWidth="1" min="14588" max="14591" style="1" width="39.88671875"/>
    <col bestFit="1" customWidth="1" min="14592" max="14593" style="1" width="15.44140625"/>
    <col customWidth="1" min="14594" max="14594" style="1" width="21.88671875"/>
    <col customWidth="1" min="14595" max="14596" style="1" width="37.88671875"/>
    <col bestFit="1" customWidth="1" min="14597" max="14598" style="1" width="34.6640625"/>
    <col customWidth="1" min="14599" max="14599" style="1" width="45.109375"/>
    <col bestFit="1" customWidth="1" min="14600" max="14601" style="1" width="44.44140625"/>
    <col customWidth="1" min="14602" max="14606" style="1" width="40.109375"/>
    <col min="14607" max="14842" style="1" width="11.5546875"/>
    <col customWidth="1" min="14843" max="14843" style="1" width="11.5546875"/>
    <col customWidth="1" min="14844" max="14847" style="1" width="39.88671875"/>
    <col bestFit="1" customWidth="1" min="14848" max="14849" style="1" width="15.44140625"/>
    <col customWidth="1" min="14850" max="14850" style="1" width="21.88671875"/>
    <col customWidth="1" min="14851" max="14852" style="1" width="37.88671875"/>
    <col bestFit="1" customWidth="1" min="14853" max="14854" style="1" width="34.6640625"/>
    <col customWidth="1" min="14855" max="14855" style="1" width="45.109375"/>
    <col bestFit="1" customWidth="1" min="14856" max="14857" style="1" width="44.44140625"/>
    <col customWidth="1" min="14858" max="14862" style="1" width="40.109375"/>
    <col min="14863" max="15098" style="1" width="11.5546875"/>
    <col customWidth="1" min="15099" max="15099" style="1" width="11.5546875"/>
    <col customWidth="1" min="15100" max="15103" style="1" width="39.88671875"/>
    <col bestFit="1" customWidth="1" min="15104" max="15105" style="1" width="15.44140625"/>
    <col customWidth="1" min="15106" max="15106" style="1" width="21.88671875"/>
    <col customWidth="1" min="15107" max="15108" style="1" width="37.88671875"/>
    <col bestFit="1" customWidth="1" min="15109" max="15110" style="1" width="34.6640625"/>
    <col customWidth="1" min="15111" max="15111" style="1" width="45.109375"/>
    <col bestFit="1" customWidth="1" min="15112" max="15113" style="1" width="44.44140625"/>
    <col customWidth="1" min="15114" max="15118" style="1" width="40.109375"/>
    <col min="15119" max="15354" style="1" width="11.5546875"/>
    <col customWidth="1" min="15355" max="15355" style="1" width="11.5546875"/>
    <col customWidth="1" min="15356" max="15359" style="1" width="39.88671875"/>
    <col bestFit="1" customWidth="1" min="15360" max="15361" style="1" width="15.44140625"/>
    <col customWidth="1" min="15362" max="15362" style="1" width="21.88671875"/>
    <col customWidth="1" min="15363" max="15364" style="1" width="37.88671875"/>
    <col bestFit="1" customWidth="1" min="15365" max="15366" style="1" width="34.6640625"/>
    <col customWidth="1" min="15367" max="15367" style="1" width="45.109375"/>
    <col bestFit="1" customWidth="1" min="15368" max="15369" style="1" width="44.44140625"/>
    <col customWidth="1" min="15370" max="15374" style="1" width="40.109375"/>
    <col min="15375" max="15610" style="1" width="11.5546875"/>
    <col customWidth="1" min="15611" max="15611" style="1" width="11.5546875"/>
    <col customWidth="1" min="15612" max="15615" style="1" width="39.88671875"/>
    <col bestFit="1" customWidth="1" min="15616" max="15617" style="1" width="15.44140625"/>
    <col customWidth="1" min="15618" max="15618" style="1" width="21.88671875"/>
    <col customWidth="1" min="15619" max="15620" style="1" width="37.88671875"/>
    <col bestFit="1" customWidth="1" min="15621" max="15622" style="1" width="34.6640625"/>
    <col customWidth="1" min="15623" max="15623" style="1" width="45.109375"/>
    <col bestFit="1" customWidth="1" min="15624" max="15625" style="1" width="44.44140625"/>
    <col customWidth="1" min="15626" max="15630" style="1" width="40.109375"/>
    <col min="15631" max="15866" style="1" width="11.5546875"/>
    <col customWidth="1" min="15867" max="15867" style="1" width="11.5546875"/>
    <col customWidth="1" min="15868" max="15871" style="1" width="39.88671875"/>
    <col bestFit="1" customWidth="1" min="15872" max="15873" style="1" width="15.44140625"/>
    <col customWidth="1" min="15874" max="15874" style="1" width="21.88671875"/>
    <col customWidth="1" min="15875" max="15876" style="1" width="37.88671875"/>
    <col bestFit="1" customWidth="1" min="15877" max="15878" style="1" width="34.6640625"/>
    <col customWidth="1" min="15879" max="15879" style="1" width="45.109375"/>
    <col bestFit="1" customWidth="1" min="15880" max="15881" style="1" width="44.44140625"/>
    <col customWidth="1" min="15882" max="15886" style="1" width="40.109375"/>
    <col min="15887" max="16122" style="1" width="11.5546875"/>
    <col customWidth="1" min="16123" max="16123" style="1" width="11.5546875"/>
    <col customWidth="1" min="16124" max="16127" style="1" width="39.88671875"/>
    <col bestFit="1" customWidth="1" min="16128" max="16129" style="1" width="15.44140625"/>
    <col customWidth="1" min="16130" max="16130" style="1" width="21.88671875"/>
    <col customWidth="1" min="16131" max="16132" style="1" width="37.88671875"/>
    <col bestFit="1" customWidth="1" min="16133" max="16134" style="1" width="34.6640625"/>
    <col customWidth="1" min="16135" max="16135" style="1" width="45.109375"/>
    <col bestFit="1" customWidth="1" min="16136" max="16137" style="1" width="44.44140625"/>
    <col customWidth="1" min="16138" max="16142" style="1" width="40.109375"/>
    <col min="16143" max="16384" style="1" width="11.5546875"/>
  </cols>
  <sheetData>
    <row r="1" ht="35.25" customHeight="1">
      <c r="N1" s="83" t="s">
        <v>0</v>
      </c>
      <c r="O1" s="84"/>
      <c r="P1" s="84"/>
      <c r="Q1" s="84"/>
      <c r="R1" s="84"/>
      <c r="S1" s="84"/>
      <c r="T1" s="85"/>
    </row>
    <row r="2" ht="18" customHeight="1">
      <c r="N2" s="11"/>
      <c r="O2" s="12"/>
      <c r="P2" s="12"/>
      <c r="Q2" s="13"/>
      <c r="R2" s="14" t="s">
        <v>1</v>
      </c>
      <c r="S2" s="15"/>
      <c r="T2" s="16"/>
    </row>
    <row r="3" ht="118.2" customHeight="1">
      <c r="A3" s="17" t="s">
        <v>2</v>
      </c>
      <c r="B3" s="86" t="s">
        <v>3</v>
      </c>
      <c r="C3" s="18" t="s">
        <v>4</v>
      </c>
      <c r="D3" s="17" t="s">
        <v>5</v>
      </c>
      <c r="E3" s="17" t="s">
        <v>4</v>
      </c>
      <c r="F3" s="17" t="s">
        <v>6</v>
      </c>
      <c r="G3" s="19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/>
      <c r="N3" s="17" t="s">
        <v>13</v>
      </c>
      <c r="O3" s="20" t="s">
        <v>14</v>
      </c>
      <c r="P3" s="20" t="s">
        <v>15</v>
      </c>
      <c r="Q3" s="21" t="s">
        <v>16</v>
      </c>
      <c r="R3" s="17" t="s">
        <v>17</v>
      </c>
      <c r="S3" s="17" t="s">
        <v>18</v>
      </c>
      <c r="T3" s="17" t="s">
        <v>19</v>
      </c>
    </row>
    <row r="4" ht="75.599999999999994" customHeight="1">
      <c r="A4" s="22" t="s">
        <v>132</v>
      </c>
      <c r="B4" s="23"/>
      <c r="C4" s="24"/>
      <c r="D4" s="17"/>
      <c r="E4" s="17"/>
      <c r="F4" s="17"/>
      <c r="G4" s="19"/>
      <c r="H4" s="17"/>
      <c r="I4" s="17"/>
      <c r="J4" s="17"/>
      <c r="K4" s="17"/>
      <c r="L4" s="17"/>
      <c r="M4" s="17"/>
      <c r="N4" s="17"/>
      <c r="O4" s="20"/>
      <c r="P4" s="20"/>
      <c r="Q4" s="21"/>
      <c r="R4" s="17"/>
      <c r="S4" s="17"/>
      <c r="T4" s="17"/>
    </row>
    <row r="5" ht="23.399999999999999" customHeight="1">
      <c r="A5" s="17"/>
      <c r="B5" s="18" t="s">
        <v>21</v>
      </c>
      <c r="C5" s="18"/>
      <c r="D5" s="17"/>
      <c r="E5" s="17"/>
      <c r="F5" s="17"/>
      <c r="G5" s="19"/>
      <c r="H5" s="17"/>
      <c r="I5" s="17"/>
      <c r="J5" s="17"/>
      <c r="K5" s="17"/>
      <c r="L5" s="17"/>
      <c r="M5" s="17"/>
      <c r="N5" s="17"/>
      <c r="O5" s="20"/>
      <c r="P5" s="20"/>
      <c r="Q5" s="21"/>
      <c r="R5" s="17"/>
      <c r="S5" s="17"/>
      <c r="T5" s="87"/>
      <c r="U5" s="1"/>
    </row>
    <row r="6" s="1" customFormat="1" ht="21" customHeight="1">
      <c r="A6" s="25">
        <f t="shared" ref="A6:A30" si="14">A5+1</f>
        <v>1</v>
      </c>
      <c r="B6" s="26" t="s">
        <v>133</v>
      </c>
      <c r="C6" s="27" t="s">
        <v>23</v>
      </c>
      <c r="D6" s="25"/>
      <c r="E6" s="25"/>
      <c r="F6" s="25"/>
      <c r="G6" s="28"/>
      <c r="H6" s="25"/>
      <c r="I6" s="25"/>
      <c r="J6" s="25"/>
      <c r="K6" s="25"/>
      <c r="L6" s="25"/>
      <c r="M6" s="25"/>
      <c r="N6" s="25"/>
      <c r="O6" s="29"/>
      <c r="P6" s="29"/>
      <c r="Q6" s="30"/>
      <c r="R6" s="25"/>
      <c r="S6" s="25"/>
      <c r="T6" s="31"/>
      <c r="U6" s="88"/>
    </row>
    <row r="7" s="1" customFormat="1" ht="21" customHeight="1">
      <c r="A7" s="25">
        <f t="shared" si="14"/>
        <v>2</v>
      </c>
      <c r="B7" s="26" t="s">
        <v>134</v>
      </c>
      <c r="C7" s="27" t="s">
        <v>23</v>
      </c>
      <c r="D7" s="25"/>
      <c r="E7" s="25"/>
      <c r="F7" s="25"/>
      <c r="G7" s="28"/>
      <c r="H7" s="25"/>
      <c r="I7" s="25"/>
      <c r="J7" s="25"/>
      <c r="K7" s="25"/>
      <c r="L7" s="25"/>
      <c r="M7" s="25"/>
      <c r="N7" s="25"/>
      <c r="O7" s="29"/>
      <c r="P7" s="29"/>
      <c r="Q7" s="30"/>
      <c r="R7" s="25"/>
      <c r="S7" s="25"/>
      <c r="T7" s="31"/>
      <c r="U7" s="88"/>
    </row>
    <row r="8" s="1" customFormat="1" ht="21" customHeight="1">
      <c r="A8" s="25">
        <f t="shared" si="14"/>
        <v>3</v>
      </c>
      <c r="B8" s="26" t="s">
        <v>135</v>
      </c>
      <c r="C8" s="27" t="s">
        <v>23</v>
      </c>
      <c r="D8" s="25"/>
      <c r="E8" s="25"/>
      <c r="F8" s="25"/>
      <c r="G8" s="28"/>
      <c r="H8" s="25"/>
      <c r="I8" s="25"/>
      <c r="J8" s="25"/>
      <c r="K8" s="25"/>
      <c r="L8" s="25"/>
      <c r="M8" s="25"/>
      <c r="N8" s="25"/>
      <c r="O8" s="29"/>
      <c r="P8" s="29"/>
      <c r="Q8" s="30"/>
      <c r="R8" s="25"/>
      <c r="S8" s="25"/>
      <c r="T8" s="31"/>
      <c r="U8" s="88"/>
    </row>
    <row r="9" s="1" customFormat="1" ht="21" customHeight="1">
      <c r="A9" s="25">
        <f t="shared" si="14"/>
        <v>4</v>
      </c>
      <c r="B9" s="26" t="s">
        <v>136</v>
      </c>
      <c r="C9" s="27" t="s">
        <v>23</v>
      </c>
      <c r="D9" s="25"/>
      <c r="E9" s="25"/>
      <c r="F9" s="25"/>
      <c r="G9" s="28"/>
      <c r="H9" s="25"/>
      <c r="I9" s="25"/>
      <c r="J9" s="25"/>
      <c r="K9" s="25"/>
      <c r="L9" s="25"/>
      <c r="M9" s="25"/>
      <c r="N9" s="25"/>
      <c r="O9" s="29"/>
      <c r="P9" s="29"/>
      <c r="Q9" s="30"/>
      <c r="R9" s="25"/>
      <c r="S9" s="25"/>
      <c r="T9" s="31"/>
      <c r="U9" s="88"/>
    </row>
    <row r="10" s="1" customFormat="1" ht="21" customHeight="1">
      <c r="A10" s="25">
        <f t="shared" si="14"/>
        <v>5</v>
      </c>
      <c r="B10" s="26" t="s">
        <v>137</v>
      </c>
      <c r="C10" s="27" t="s">
        <v>23</v>
      </c>
      <c r="D10" s="25"/>
      <c r="E10" s="25"/>
      <c r="F10" s="25"/>
      <c r="G10" s="28"/>
      <c r="H10" s="25"/>
      <c r="I10" s="25"/>
      <c r="J10" s="25"/>
      <c r="K10" s="25"/>
      <c r="L10" s="25"/>
      <c r="M10" s="25"/>
      <c r="N10" s="25"/>
      <c r="O10" s="29"/>
      <c r="P10" s="29"/>
      <c r="Q10" s="30"/>
      <c r="R10" s="25"/>
      <c r="S10" s="25"/>
      <c r="T10" s="31"/>
      <c r="U10" s="88"/>
    </row>
    <row r="11" s="1" customFormat="1" ht="21" customHeight="1">
      <c r="A11" s="25">
        <f t="shared" si="14"/>
        <v>6</v>
      </c>
      <c r="B11" s="26" t="s">
        <v>138</v>
      </c>
      <c r="C11" s="27" t="s">
        <v>23</v>
      </c>
      <c r="D11" s="25"/>
      <c r="E11" s="25"/>
      <c r="F11" s="25"/>
      <c r="G11" s="28"/>
      <c r="H11" s="25"/>
      <c r="I11" s="25"/>
      <c r="J11" s="25"/>
      <c r="K11" s="25"/>
      <c r="L11" s="25"/>
      <c r="M11" s="25"/>
      <c r="N11" s="25"/>
      <c r="O11" s="29"/>
      <c r="P11" s="29"/>
      <c r="Q11" s="30"/>
      <c r="R11" s="25"/>
      <c r="S11" s="25"/>
      <c r="T11" s="31"/>
      <c r="U11" s="88"/>
    </row>
    <row r="12" s="1" customFormat="1" ht="21" customHeight="1">
      <c r="A12" s="25">
        <f t="shared" si="14"/>
        <v>7</v>
      </c>
      <c r="B12" s="26" t="s">
        <v>139</v>
      </c>
      <c r="C12" s="27" t="s">
        <v>23</v>
      </c>
      <c r="D12" s="25"/>
      <c r="E12" s="25"/>
      <c r="F12" s="25"/>
      <c r="G12" s="28"/>
      <c r="H12" s="25"/>
      <c r="I12" s="25"/>
      <c r="J12" s="25"/>
      <c r="K12" s="25"/>
      <c r="L12" s="25"/>
      <c r="M12" s="25"/>
      <c r="N12" s="25"/>
      <c r="O12" s="29"/>
      <c r="P12" s="29"/>
      <c r="Q12" s="30"/>
      <c r="R12" s="25"/>
      <c r="S12" s="25"/>
      <c r="T12" s="31"/>
      <c r="U12" s="88"/>
    </row>
    <row r="13" s="1" customFormat="1" ht="21" customHeight="1">
      <c r="A13" s="25">
        <f t="shared" si="14"/>
        <v>8</v>
      </c>
      <c r="B13" s="26" t="s">
        <v>140</v>
      </c>
      <c r="C13" s="27" t="s">
        <v>23</v>
      </c>
      <c r="D13" s="25"/>
      <c r="E13" s="25"/>
      <c r="F13" s="25"/>
      <c r="G13" s="28"/>
      <c r="H13" s="25"/>
      <c r="I13" s="25"/>
      <c r="J13" s="25"/>
      <c r="K13" s="25"/>
      <c r="L13" s="25"/>
      <c r="M13" s="25"/>
      <c r="N13" s="25"/>
      <c r="O13" s="29"/>
      <c r="P13" s="29"/>
      <c r="Q13" s="30"/>
      <c r="R13" s="25"/>
      <c r="S13" s="25"/>
      <c r="T13" s="31"/>
      <c r="U13" s="88"/>
    </row>
    <row r="14" s="1" customFormat="1" ht="21" customHeight="1">
      <c r="A14" s="25">
        <f t="shared" si="14"/>
        <v>9</v>
      </c>
      <c r="B14" s="26" t="s">
        <v>141</v>
      </c>
      <c r="C14" s="27" t="s">
        <v>23</v>
      </c>
      <c r="D14" s="25"/>
      <c r="E14" s="25"/>
      <c r="F14" s="25"/>
      <c r="G14" s="28"/>
      <c r="H14" s="25"/>
      <c r="I14" s="25"/>
      <c r="J14" s="25"/>
      <c r="K14" s="25"/>
      <c r="L14" s="25"/>
      <c r="M14" s="25"/>
      <c r="N14" s="25"/>
      <c r="O14" s="29"/>
      <c r="P14" s="29"/>
      <c r="Q14" s="30"/>
      <c r="R14" s="25"/>
      <c r="S14" s="25"/>
      <c r="T14" s="25"/>
    </row>
    <row r="15" s="1" customFormat="1" ht="21" customHeight="1">
      <c r="A15" s="25">
        <f t="shared" si="14"/>
        <v>10</v>
      </c>
      <c r="B15" s="26" t="s">
        <v>142</v>
      </c>
      <c r="C15" s="27" t="s">
        <v>23</v>
      </c>
      <c r="D15" s="25"/>
      <c r="E15" s="25"/>
      <c r="F15" s="25"/>
      <c r="G15" s="28"/>
      <c r="H15" s="25"/>
      <c r="I15" s="25"/>
      <c r="J15" s="25"/>
      <c r="K15" s="25"/>
      <c r="L15" s="25"/>
      <c r="M15" s="25"/>
      <c r="N15" s="25"/>
      <c r="O15" s="29"/>
      <c r="P15" s="29"/>
      <c r="Q15" s="30"/>
      <c r="R15" s="25"/>
      <c r="S15" s="25"/>
      <c r="T15" s="25"/>
    </row>
    <row r="16" s="1" customFormat="1" ht="21" customHeight="1">
      <c r="A16" s="25">
        <f t="shared" si="14"/>
        <v>11</v>
      </c>
      <c r="B16" s="26" t="s">
        <v>143</v>
      </c>
      <c r="C16" s="27" t="s">
        <v>23</v>
      </c>
      <c r="D16" s="25"/>
      <c r="E16" s="25"/>
      <c r="F16" s="25"/>
      <c r="G16" s="28"/>
      <c r="H16" s="25"/>
      <c r="I16" s="25"/>
      <c r="J16" s="25"/>
      <c r="K16" s="25"/>
      <c r="L16" s="25"/>
      <c r="M16" s="25"/>
      <c r="N16" s="25"/>
      <c r="O16" s="29"/>
      <c r="P16" s="29"/>
      <c r="Q16" s="30"/>
      <c r="R16" s="25"/>
      <c r="S16" s="25"/>
      <c r="T16" s="25"/>
    </row>
    <row r="17" s="1" customFormat="1" ht="21" customHeight="1">
      <c r="A17" s="25">
        <f t="shared" si="14"/>
        <v>12</v>
      </c>
      <c r="B17" s="26" t="s">
        <v>144</v>
      </c>
      <c r="C17" s="27" t="s">
        <v>23</v>
      </c>
      <c r="D17" s="25"/>
      <c r="E17" s="25"/>
      <c r="F17" s="25"/>
      <c r="G17" s="28"/>
      <c r="H17" s="25"/>
      <c r="I17" s="25"/>
      <c r="J17" s="25"/>
      <c r="K17" s="25"/>
      <c r="L17" s="25"/>
      <c r="M17" s="25"/>
      <c r="N17" s="25"/>
      <c r="O17" s="29"/>
      <c r="P17" s="29"/>
      <c r="Q17" s="30"/>
      <c r="R17" s="25"/>
      <c r="S17" s="25"/>
      <c r="T17" s="25"/>
    </row>
    <row r="18" s="1" customFormat="1" ht="21" customHeight="1">
      <c r="A18" s="25">
        <f t="shared" si="14"/>
        <v>13</v>
      </c>
      <c r="B18" s="26" t="s">
        <v>145</v>
      </c>
      <c r="C18" s="27" t="s">
        <v>23</v>
      </c>
      <c r="D18" s="25"/>
      <c r="E18" s="25"/>
      <c r="F18" s="25"/>
      <c r="G18" s="28"/>
      <c r="H18" s="25"/>
      <c r="I18" s="25"/>
      <c r="J18" s="25"/>
      <c r="K18" s="25"/>
      <c r="L18" s="25"/>
      <c r="M18" s="25"/>
      <c r="N18" s="25"/>
      <c r="O18" s="29"/>
      <c r="P18" s="29"/>
      <c r="Q18" s="30"/>
      <c r="R18" s="25"/>
      <c r="S18" s="25"/>
      <c r="T18" s="25"/>
    </row>
    <row r="19" s="1" customFormat="1" ht="21" customHeight="1">
      <c r="A19" s="25">
        <f t="shared" si="14"/>
        <v>14</v>
      </c>
      <c r="B19" s="26" t="s">
        <v>146</v>
      </c>
      <c r="C19" s="27" t="s">
        <v>23</v>
      </c>
      <c r="D19" s="25"/>
      <c r="E19" s="25"/>
      <c r="F19" s="25"/>
      <c r="G19" s="28"/>
      <c r="H19" s="25"/>
      <c r="I19" s="25"/>
      <c r="J19" s="25"/>
      <c r="K19" s="25"/>
      <c r="L19" s="25"/>
      <c r="M19" s="25"/>
      <c r="N19" s="25"/>
      <c r="O19" s="29"/>
      <c r="P19" s="29"/>
      <c r="Q19" s="30"/>
      <c r="R19" s="25"/>
      <c r="S19" s="25"/>
      <c r="T19" s="25"/>
    </row>
    <row r="20" s="1" customFormat="1" ht="21" customHeight="1">
      <c r="A20" s="25">
        <f t="shared" si="14"/>
        <v>15</v>
      </c>
      <c r="B20" s="26" t="s">
        <v>147</v>
      </c>
      <c r="C20" s="27" t="s">
        <v>23</v>
      </c>
      <c r="D20" s="25"/>
      <c r="E20" s="25"/>
      <c r="F20" s="25"/>
      <c r="G20" s="28"/>
      <c r="H20" s="25"/>
      <c r="I20" s="25"/>
      <c r="J20" s="25"/>
      <c r="K20" s="25"/>
      <c r="L20" s="25"/>
      <c r="M20" s="25"/>
      <c r="N20" s="25"/>
      <c r="O20" s="29"/>
      <c r="P20" s="29"/>
      <c r="Q20" s="30"/>
      <c r="R20" s="25"/>
      <c r="S20" s="25"/>
      <c r="T20" s="25"/>
    </row>
    <row r="21" s="1" customFormat="1" ht="21" customHeight="1">
      <c r="A21" s="25">
        <f t="shared" si="14"/>
        <v>16</v>
      </c>
      <c r="B21" s="26" t="s">
        <v>148</v>
      </c>
      <c r="C21" s="27" t="s">
        <v>23</v>
      </c>
      <c r="D21" s="25"/>
      <c r="E21" s="25"/>
      <c r="F21" s="25"/>
      <c r="G21" s="28"/>
      <c r="H21" s="25"/>
      <c r="I21" s="25"/>
      <c r="J21" s="25"/>
      <c r="K21" s="25"/>
      <c r="L21" s="25"/>
      <c r="M21" s="25"/>
      <c r="N21" s="25"/>
      <c r="O21" s="29"/>
      <c r="P21" s="29"/>
      <c r="Q21" s="30"/>
      <c r="R21" s="25"/>
      <c r="S21" s="25"/>
      <c r="T21" s="25"/>
    </row>
    <row r="22" s="1" customFormat="1" ht="21" customHeight="1">
      <c r="A22" s="25">
        <f t="shared" si="14"/>
        <v>17</v>
      </c>
      <c r="B22" s="26" t="s">
        <v>149</v>
      </c>
      <c r="C22" s="27" t="s">
        <v>23</v>
      </c>
      <c r="D22" s="25"/>
      <c r="E22" s="25"/>
      <c r="F22" s="25"/>
      <c r="G22" s="28"/>
      <c r="H22" s="25"/>
      <c r="I22" s="25"/>
      <c r="J22" s="25"/>
      <c r="K22" s="25"/>
      <c r="L22" s="25"/>
      <c r="M22" s="25"/>
      <c r="N22" s="25"/>
      <c r="O22" s="29"/>
      <c r="P22" s="29"/>
      <c r="Q22" s="30"/>
      <c r="R22" s="25"/>
      <c r="S22" s="25"/>
      <c r="T22" s="25"/>
    </row>
    <row r="23" s="1" customFormat="1" ht="21" customHeight="1">
      <c r="A23" s="25">
        <f t="shared" si="14"/>
        <v>18</v>
      </c>
      <c r="B23" s="26" t="s">
        <v>150</v>
      </c>
      <c r="C23" s="27" t="s">
        <v>23</v>
      </c>
      <c r="D23" s="25"/>
      <c r="E23" s="25"/>
      <c r="F23" s="25"/>
      <c r="G23" s="28"/>
      <c r="H23" s="25"/>
      <c r="I23" s="25"/>
      <c r="J23" s="25"/>
      <c r="K23" s="25"/>
      <c r="L23" s="25"/>
      <c r="M23" s="25"/>
      <c r="N23" s="25"/>
      <c r="O23" s="29"/>
      <c r="P23" s="29"/>
      <c r="Q23" s="30"/>
      <c r="R23" s="25"/>
      <c r="S23" s="25"/>
      <c r="T23" s="25"/>
    </row>
    <row r="24" s="1" customFormat="1" ht="21" customHeight="1">
      <c r="A24" s="25">
        <f t="shared" si="14"/>
        <v>19</v>
      </c>
      <c r="B24" s="26" t="s">
        <v>151</v>
      </c>
      <c r="C24" s="27" t="s">
        <v>23</v>
      </c>
      <c r="D24" s="25"/>
      <c r="E24" s="25"/>
      <c r="F24" s="25"/>
      <c r="G24" s="28"/>
      <c r="H24" s="25"/>
      <c r="I24" s="25"/>
      <c r="J24" s="25"/>
      <c r="K24" s="25"/>
      <c r="L24" s="25"/>
      <c r="M24" s="25"/>
      <c r="N24" s="25"/>
      <c r="O24" s="29"/>
      <c r="P24" s="29"/>
      <c r="Q24" s="30"/>
      <c r="R24" s="25"/>
      <c r="S24" s="25"/>
      <c r="T24" s="25"/>
    </row>
    <row r="25" s="1" customFormat="1" ht="21" customHeight="1">
      <c r="A25" s="25">
        <f t="shared" si="14"/>
        <v>20</v>
      </c>
      <c r="B25" s="26" t="s">
        <v>152</v>
      </c>
      <c r="C25" s="27" t="s">
        <v>23</v>
      </c>
      <c r="D25" s="25"/>
      <c r="E25" s="25"/>
      <c r="F25" s="25"/>
      <c r="G25" s="28"/>
      <c r="H25" s="25"/>
      <c r="I25" s="25"/>
      <c r="J25" s="25"/>
      <c r="K25" s="25"/>
      <c r="L25" s="25"/>
      <c r="M25" s="25"/>
      <c r="N25" s="25"/>
      <c r="O25" s="29"/>
      <c r="P25" s="29"/>
      <c r="Q25" s="30"/>
      <c r="R25" s="25"/>
      <c r="S25" s="25"/>
      <c r="T25" s="25"/>
    </row>
    <row r="26" s="1" customFormat="1" ht="21" customHeight="1">
      <c r="A26" s="25">
        <f t="shared" si="14"/>
        <v>21</v>
      </c>
      <c r="B26" s="26" t="s">
        <v>153</v>
      </c>
      <c r="C26" s="27" t="s">
        <v>23</v>
      </c>
      <c r="D26" s="25"/>
      <c r="E26" s="25"/>
      <c r="F26" s="25"/>
      <c r="G26" s="28"/>
      <c r="H26" s="25"/>
      <c r="I26" s="25"/>
      <c r="J26" s="25"/>
      <c r="K26" s="25"/>
      <c r="L26" s="25"/>
      <c r="M26" s="25"/>
      <c r="N26" s="25"/>
      <c r="O26" s="29"/>
      <c r="P26" s="29"/>
      <c r="Q26" s="30"/>
      <c r="R26" s="25"/>
      <c r="S26" s="25"/>
      <c r="T26" s="25"/>
    </row>
    <row r="27" s="1" customFormat="1" ht="21" customHeight="1">
      <c r="A27" s="25">
        <f t="shared" si="14"/>
        <v>22</v>
      </c>
      <c r="B27" s="26" t="s">
        <v>154</v>
      </c>
      <c r="C27" s="27" t="s">
        <v>23</v>
      </c>
      <c r="D27" s="25"/>
      <c r="E27" s="25"/>
      <c r="F27" s="25"/>
      <c r="G27" s="28"/>
      <c r="H27" s="25"/>
      <c r="I27" s="25"/>
      <c r="J27" s="25"/>
      <c r="K27" s="25"/>
      <c r="L27" s="25"/>
      <c r="M27" s="25"/>
      <c r="N27" s="25"/>
      <c r="O27" s="29"/>
      <c r="P27" s="29"/>
      <c r="Q27" s="30"/>
      <c r="R27" s="25"/>
      <c r="S27" s="25"/>
      <c r="T27" s="25"/>
    </row>
    <row r="28" s="1" customFormat="1" ht="21" customHeight="1">
      <c r="A28" s="25">
        <f t="shared" si="14"/>
        <v>23</v>
      </c>
      <c r="B28" s="26" t="s">
        <v>155</v>
      </c>
      <c r="C28" s="27" t="s">
        <v>23</v>
      </c>
      <c r="D28" s="25"/>
      <c r="E28" s="25"/>
      <c r="F28" s="25"/>
      <c r="G28" s="28"/>
      <c r="H28" s="25"/>
      <c r="I28" s="25"/>
      <c r="J28" s="25"/>
      <c r="K28" s="25"/>
      <c r="L28" s="25"/>
      <c r="M28" s="25"/>
      <c r="N28" s="25"/>
      <c r="O28" s="29"/>
      <c r="P28" s="29"/>
      <c r="Q28" s="30"/>
      <c r="R28" s="25"/>
      <c r="S28" s="25"/>
      <c r="T28" s="25"/>
    </row>
    <row r="29" s="1" customFormat="1" ht="21" customHeight="1">
      <c r="A29" s="25">
        <f t="shared" si="14"/>
        <v>24</v>
      </c>
      <c r="B29" s="26" t="s">
        <v>156</v>
      </c>
      <c r="C29" s="27" t="s">
        <v>23</v>
      </c>
      <c r="D29" s="25"/>
      <c r="E29" s="25"/>
      <c r="F29" s="25"/>
      <c r="G29" s="28"/>
      <c r="H29" s="25"/>
      <c r="I29" s="25"/>
      <c r="J29" s="25"/>
      <c r="K29" s="25"/>
      <c r="L29" s="25"/>
      <c r="M29" s="25"/>
      <c r="N29" s="25"/>
      <c r="O29" s="29"/>
      <c r="P29" s="29"/>
      <c r="Q29" s="30"/>
      <c r="R29" s="25"/>
      <c r="S29" s="25"/>
      <c r="T29" s="25"/>
    </row>
    <row r="30" s="1" customFormat="1" ht="21" customHeight="1">
      <c r="A30" s="25">
        <f t="shared" si="14"/>
        <v>25</v>
      </c>
      <c r="B30" s="26" t="s">
        <v>157</v>
      </c>
      <c r="C30" s="27" t="s">
        <v>23</v>
      </c>
      <c r="D30" s="25"/>
      <c r="E30" s="25"/>
      <c r="F30" s="25"/>
      <c r="G30" s="28"/>
      <c r="H30" s="25"/>
      <c r="I30" s="25"/>
      <c r="J30" s="25"/>
      <c r="K30" s="25"/>
      <c r="L30" s="25"/>
      <c r="M30" s="25"/>
      <c r="N30" s="25"/>
      <c r="O30" s="29"/>
      <c r="P30" s="29"/>
      <c r="Q30" s="30"/>
      <c r="R30" s="25"/>
      <c r="S30" s="25"/>
      <c r="T30" s="25"/>
    </row>
    <row r="31" s="1" customFormat="1" ht="21" customHeight="1">
      <c r="A31" s="25"/>
      <c r="B31" s="89" t="s">
        <v>49</v>
      </c>
      <c r="C31" s="27"/>
      <c r="D31" s="25"/>
      <c r="E31" s="25"/>
      <c r="F31" s="25"/>
      <c r="G31" s="28"/>
      <c r="H31" s="25"/>
      <c r="I31" s="25"/>
      <c r="J31" s="25"/>
      <c r="K31" s="25"/>
      <c r="L31" s="25"/>
      <c r="M31" s="25"/>
      <c r="N31" s="25"/>
      <c r="O31" s="29"/>
      <c r="P31" s="29"/>
      <c r="Q31" s="30"/>
      <c r="R31" s="25"/>
      <c r="S31" s="25"/>
      <c r="T31" s="25"/>
    </row>
    <row r="32" s="1" customFormat="1" ht="21" customHeight="1">
      <c r="A32" s="25">
        <f t="shared" ref="A32:A95" si="15">A31+1</f>
        <v>1</v>
      </c>
      <c r="B32" s="26" t="s">
        <v>158</v>
      </c>
      <c r="C32" s="27" t="s">
        <v>23</v>
      </c>
      <c r="D32" s="25"/>
      <c r="E32" s="25"/>
      <c r="F32" s="25"/>
      <c r="G32" s="28"/>
      <c r="H32" s="25"/>
      <c r="I32" s="25"/>
      <c r="J32" s="25"/>
      <c r="K32" s="25"/>
      <c r="L32" s="25"/>
      <c r="M32" s="25"/>
      <c r="N32" s="25"/>
      <c r="O32" s="29"/>
      <c r="P32" s="29"/>
      <c r="Q32" s="30"/>
      <c r="R32" s="25"/>
      <c r="S32" s="25"/>
      <c r="T32" s="25"/>
    </row>
    <row r="33" s="1" customFormat="1" ht="21" customHeight="1">
      <c r="A33" s="25">
        <f t="shared" si="15"/>
        <v>2</v>
      </c>
      <c r="B33" s="26" t="s">
        <v>159</v>
      </c>
      <c r="C33" s="27" t="s">
        <v>23</v>
      </c>
      <c r="D33" s="25"/>
      <c r="E33" s="25"/>
      <c r="F33" s="25"/>
      <c r="G33" s="28"/>
      <c r="H33" s="25"/>
      <c r="I33" s="25"/>
      <c r="J33" s="25"/>
      <c r="K33" s="25"/>
      <c r="L33" s="25"/>
      <c r="M33" s="25"/>
      <c r="N33" s="25"/>
      <c r="O33" s="29"/>
      <c r="P33" s="29"/>
      <c r="Q33" s="30"/>
      <c r="R33" s="25"/>
      <c r="S33" s="25"/>
      <c r="T33" s="25"/>
    </row>
    <row r="34" s="1" customFormat="1" ht="21" customHeight="1">
      <c r="A34" s="25">
        <f t="shared" si="15"/>
        <v>3</v>
      </c>
      <c r="B34" s="26" t="s">
        <v>160</v>
      </c>
      <c r="C34" s="27" t="s">
        <v>23</v>
      </c>
      <c r="D34" s="25"/>
      <c r="E34" s="25"/>
      <c r="F34" s="25"/>
      <c r="G34" s="28"/>
      <c r="H34" s="25"/>
      <c r="I34" s="25"/>
      <c r="J34" s="25"/>
      <c r="K34" s="25"/>
      <c r="L34" s="25"/>
      <c r="M34" s="25"/>
      <c r="N34" s="25"/>
      <c r="O34" s="29"/>
      <c r="P34" s="29"/>
      <c r="Q34" s="30"/>
      <c r="R34" s="25"/>
      <c r="S34" s="25"/>
      <c r="T34" s="25"/>
    </row>
    <row r="35" s="1" customFormat="1" ht="21" customHeight="1">
      <c r="A35" s="25">
        <f t="shared" si="15"/>
        <v>4</v>
      </c>
      <c r="B35" s="26" t="s">
        <v>161</v>
      </c>
      <c r="C35" s="27" t="s">
        <v>23</v>
      </c>
      <c r="D35" s="25"/>
      <c r="E35" s="25"/>
      <c r="F35" s="25"/>
      <c r="G35" s="28"/>
      <c r="H35" s="25"/>
      <c r="I35" s="25"/>
      <c r="J35" s="25"/>
      <c r="K35" s="25"/>
      <c r="L35" s="25"/>
      <c r="M35" s="25"/>
      <c r="N35" s="25"/>
      <c r="O35" s="29"/>
      <c r="P35" s="29"/>
      <c r="Q35" s="30"/>
      <c r="R35" s="25"/>
      <c r="S35" s="25"/>
      <c r="T35" s="25"/>
    </row>
    <row r="36" s="1" customFormat="1" ht="21" customHeight="1">
      <c r="A36" s="25">
        <f t="shared" si="15"/>
        <v>5</v>
      </c>
      <c r="B36" s="26" t="s">
        <v>162</v>
      </c>
      <c r="C36" s="27" t="s">
        <v>23</v>
      </c>
      <c r="D36" s="25"/>
      <c r="E36" s="25"/>
      <c r="F36" s="25"/>
      <c r="G36" s="28"/>
      <c r="H36" s="25"/>
      <c r="I36" s="25"/>
      <c r="J36" s="25"/>
      <c r="K36" s="25"/>
      <c r="L36" s="25"/>
      <c r="M36" s="25"/>
      <c r="N36" s="25"/>
      <c r="O36" s="29"/>
      <c r="P36" s="29"/>
      <c r="Q36" s="30"/>
      <c r="R36" s="25"/>
      <c r="S36" s="25"/>
      <c r="T36" s="25"/>
    </row>
    <row r="37" s="1" customFormat="1" ht="21" customHeight="1">
      <c r="A37" s="25">
        <f t="shared" si="15"/>
        <v>6</v>
      </c>
      <c r="B37" s="26" t="s">
        <v>163</v>
      </c>
      <c r="C37" s="27" t="s">
        <v>23</v>
      </c>
      <c r="D37" s="25"/>
      <c r="E37" s="25"/>
      <c r="F37" s="25"/>
      <c r="G37" s="28"/>
      <c r="H37" s="25"/>
      <c r="I37" s="25"/>
      <c r="J37" s="25"/>
      <c r="K37" s="25"/>
      <c r="L37" s="25"/>
      <c r="M37" s="25"/>
      <c r="N37" s="25"/>
      <c r="O37" s="29"/>
      <c r="P37" s="29"/>
      <c r="Q37" s="30"/>
      <c r="R37" s="25"/>
      <c r="S37" s="25"/>
      <c r="T37" s="25"/>
    </row>
    <row r="38" s="1" customFormat="1" ht="21" customHeight="1">
      <c r="A38" s="25">
        <f t="shared" si="15"/>
        <v>7</v>
      </c>
      <c r="B38" s="26" t="s">
        <v>164</v>
      </c>
      <c r="C38" s="27" t="s">
        <v>23</v>
      </c>
      <c r="D38" s="25"/>
      <c r="E38" s="25"/>
      <c r="F38" s="25"/>
      <c r="G38" s="28"/>
      <c r="H38" s="25"/>
      <c r="I38" s="25"/>
      <c r="J38" s="25"/>
      <c r="K38" s="25"/>
      <c r="L38" s="25"/>
      <c r="M38" s="25"/>
      <c r="N38" s="25"/>
      <c r="O38" s="29"/>
      <c r="P38" s="29"/>
      <c r="Q38" s="30"/>
      <c r="R38" s="25"/>
      <c r="S38" s="25"/>
      <c r="T38" s="25"/>
    </row>
    <row r="39" s="1" customFormat="1" ht="21" customHeight="1">
      <c r="A39" s="25">
        <f t="shared" si="15"/>
        <v>8</v>
      </c>
      <c r="B39" s="26" t="s">
        <v>165</v>
      </c>
      <c r="C39" s="27" t="s">
        <v>23</v>
      </c>
      <c r="D39" s="25"/>
      <c r="E39" s="25"/>
      <c r="F39" s="25"/>
      <c r="G39" s="28"/>
      <c r="H39" s="25"/>
      <c r="I39" s="25"/>
      <c r="J39" s="25"/>
      <c r="K39" s="25"/>
      <c r="L39" s="25"/>
      <c r="M39" s="25"/>
      <c r="N39" s="25"/>
      <c r="O39" s="29"/>
      <c r="P39" s="29"/>
      <c r="Q39" s="30"/>
      <c r="R39" s="25"/>
      <c r="S39" s="25"/>
      <c r="T39" s="25"/>
    </row>
    <row r="40" s="1" customFormat="1" ht="21" customHeight="1">
      <c r="A40" s="37">
        <f t="shared" si="15"/>
        <v>9</v>
      </c>
      <c r="B40" s="26" t="s">
        <v>166</v>
      </c>
      <c r="C40" s="27" t="s">
        <v>23</v>
      </c>
      <c r="D40" s="38" t="s">
        <v>59</v>
      </c>
      <c r="E40" s="26" t="s">
        <v>23</v>
      </c>
      <c r="F40" s="37" t="s">
        <v>60</v>
      </c>
      <c r="G40" s="39">
        <v>3.1400000000000001</v>
      </c>
      <c r="H40" s="38">
        <v>11.9</v>
      </c>
      <c r="I40" s="38">
        <v>300</v>
      </c>
      <c r="J40" s="38">
        <v>546</v>
      </c>
      <c r="K40" s="38">
        <v>554</v>
      </c>
      <c r="L40" s="38">
        <v>550</v>
      </c>
      <c r="M40" s="38" t="s">
        <v>61</v>
      </c>
      <c r="N40" s="38">
        <f t="shared" ref="N40:N103" si="16">(O40+P40)*H40</f>
        <v>7622.6640000000007</v>
      </c>
      <c r="O40" s="40">
        <v>546.36000000000001</v>
      </c>
      <c r="P40" s="40">
        <v>94.200000000000003</v>
      </c>
      <c r="Q40" s="41">
        <f t="shared" ref="Q40:Q43" si="17">G40*I40/220</f>
        <v>4.2818181818181822</v>
      </c>
      <c r="R40" s="38">
        <v>3</v>
      </c>
      <c r="S40" s="38">
        <v>5</v>
      </c>
      <c r="T40" s="38">
        <v>7</v>
      </c>
    </row>
    <row r="41" s="1" customFormat="1" ht="21" customHeight="1">
      <c r="A41" s="37">
        <f t="shared" si="15"/>
        <v>10</v>
      </c>
      <c r="B41" s="26" t="s">
        <v>167</v>
      </c>
      <c r="C41" s="27" t="s">
        <v>23</v>
      </c>
      <c r="D41" s="38" t="s">
        <v>59</v>
      </c>
      <c r="E41" s="26" t="s">
        <v>23</v>
      </c>
      <c r="F41" s="37" t="s">
        <v>60</v>
      </c>
      <c r="G41" s="39">
        <v>4.0800000000000001</v>
      </c>
      <c r="H41" s="38">
        <v>11.9</v>
      </c>
      <c r="I41" s="38">
        <v>300</v>
      </c>
      <c r="J41" s="38">
        <v>426</v>
      </c>
      <c r="K41" s="38">
        <v>415</v>
      </c>
      <c r="L41" s="38">
        <v>418</v>
      </c>
      <c r="M41" s="38" t="s">
        <v>61</v>
      </c>
      <c r="N41" s="38">
        <f t="shared" si="16"/>
        <v>9904.6080000000002</v>
      </c>
      <c r="O41" s="40">
        <v>709.91999999999996</v>
      </c>
      <c r="P41" s="40">
        <v>122.40000000000001</v>
      </c>
      <c r="Q41" s="41">
        <f t="shared" si="17"/>
        <v>5.5636363636363635</v>
      </c>
      <c r="R41" s="38">
        <v>3</v>
      </c>
      <c r="S41" s="38">
        <v>5</v>
      </c>
      <c r="T41" s="38">
        <v>7</v>
      </c>
    </row>
    <row r="42" s="1" customFormat="1" ht="21" customHeight="1">
      <c r="A42" s="37">
        <f t="shared" si="15"/>
        <v>11</v>
      </c>
      <c r="B42" s="26" t="s">
        <v>168</v>
      </c>
      <c r="C42" s="27" t="s">
        <v>23</v>
      </c>
      <c r="D42" s="38" t="s">
        <v>59</v>
      </c>
      <c r="E42" s="26" t="s">
        <v>23</v>
      </c>
      <c r="F42" s="37" t="s">
        <v>60</v>
      </c>
      <c r="G42" s="39">
        <v>5.0800000000000001</v>
      </c>
      <c r="H42" s="38">
        <v>11.9</v>
      </c>
      <c r="I42" s="38">
        <v>300</v>
      </c>
      <c r="J42" s="38">
        <v>330</v>
      </c>
      <c r="K42" s="38">
        <v>336</v>
      </c>
      <c r="L42" s="38">
        <v>338</v>
      </c>
      <c r="M42" s="38" t="s">
        <v>61</v>
      </c>
      <c r="N42" s="38">
        <f t="shared" si="16"/>
        <v>12332.207999999999</v>
      </c>
      <c r="O42" s="40">
        <v>883.91999999999996</v>
      </c>
      <c r="P42" s="40">
        <v>152.40000000000001</v>
      </c>
      <c r="Q42" s="41">
        <f t="shared" si="17"/>
        <v>6.9272727272727277</v>
      </c>
      <c r="R42" s="38">
        <v>3</v>
      </c>
      <c r="S42" s="38">
        <v>5</v>
      </c>
      <c r="T42" s="38">
        <v>7</v>
      </c>
    </row>
    <row r="43" s="1" customFormat="1" ht="21" customHeight="1">
      <c r="A43" s="37">
        <f t="shared" si="15"/>
        <v>12</v>
      </c>
      <c r="B43" s="26" t="s">
        <v>169</v>
      </c>
      <c r="C43" s="27" t="s">
        <v>23</v>
      </c>
      <c r="D43" s="38" t="s">
        <v>59</v>
      </c>
      <c r="E43" s="26" t="s">
        <v>23</v>
      </c>
      <c r="F43" s="37" t="s">
        <v>60</v>
      </c>
      <c r="G43" s="39">
        <v>6.6699999999999999</v>
      </c>
      <c r="H43" s="38">
        <v>11.9</v>
      </c>
      <c r="I43" s="38">
        <v>300</v>
      </c>
      <c r="J43" s="38">
        <v>243</v>
      </c>
      <c r="K43" s="38">
        <v>252</v>
      </c>
      <c r="L43" s="38">
        <v>248</v>
      </c>
      <c r="M43" s="38" t="s">
        <v>61</v>
      </c>
      <c r="N43" s="38">
        <f t="shared" si="16"/>
        <v>16192.091999999999</v>
      </c>
      <c r="O43" s="40">
        <v>1160.5799999999999</v>
      </c>
      <c r="P43" s="40">
        <v>200.09999999999999</v>
      </c>
      <c r="Q43" s="41">
        <f t="shared" si="17"/>
        <v>9.0954545454545457</v>
      </c>
      <c r="R43" s="38">
        <v>3</v>
      </c>
      <c r="S43" s="38">
        <v>5</v>
      </c>
      <c r="T43" s="38">
        <v>7</v>
      </c>
    </row>
    <row r="44" s="1" customFormat="1" ht="21" customHeight="1">
      <c r="A44" s="37">
        <f t="shared" si="15"/>
        <v>13</v>
      </c>
      <c r="B44" s="26" t="s">
        <v>170</v>
      </c>
      <c r="C44" s="27" t="s">
        <v>23</v>
      </c>
      <c r="D44" s="38" t="s">
        <v>59</v>
      </c>
      <c r="E44" s="26" t="s">
        <v>23</v>
      </c>
      <c r="F44" s="37" t="s">
        <v>60</v>
      </c>
      <c r="G44" s="39">
        <v>8.4299999999999997</v>
      </c>
      <c r="H44" s="38">
        <v>11.9</v>
      </c>
      <c r="I44" s="38">
        <v>300</v>
      </c>
      <c r="J44" s="38">
        <v>200</v>
      </c>
      <c r="K44" s="38">
        <v>184</v>
      </c>
      <c r="L44" s="38">
        <v>189</v>
      </c>
      <c r="M44" s="38" t="s">
        <v>61</v>
      </c>
      <c r="N44" s="38">
        <f t="shared" si="16"/>
        <v>20464.667999999998</v>
      </c>
      <c r="O44" s="40">
        <v>1466.8199999999999</v>
      </c>
      <c r="P44" s="40">
        <v>252.89999999999998</v>
      </c>
      <c r="Q44" s="41">
        <f t="shared" ref="Q44:Q49" si="18">G44*I44/380</f>
        <v>6.655263157894737</v>
      </c>
      <c r="R44" s="38">
        <v>3</v>
      </c>
      <c r="S44" s="38">
        <v>5</v>
      </c>
      <c r="T44" s="38">
        <v>7</v>
      </c>
    </row>
    <row r="45" s="1" customFormat="1" ht="21" customHeight="1">
      <c r="A45" s="37">
        <f t="shared" si="15"/>
        <v>14</v>
      </c>
      <c r="B45" s="26" t="s">
        <v>171</v>
      </c>
      <c r="C45" s="27" t="s">
        <v>23</v>
      </c>
      <c r="D45" s="38" t="s">
        <v>59</v>
      </c>
      <c r="E45" s="26" t="s">
        <v>23</v>
      </c>
      <c r="F45" s="37" t="s">
        <v>60</v>
      </c>
      <c r="G45" s="39">
        <v>10.4</v>
      </c>
      <c r="H45" s="38">
        <v>11.9</v>
      </c>
      <c r="I45" s="38">
        <v>300</v>
      </c>
      <c r="J45" s="38">
        <v>154</v>
      </c>
      <c r="K45" s="38">
        <v>158</v>
      </c>
      <c r="L45" s="38">
        <v>162</v>
      </c>
      <c r="M45" s="38" t="s">
        <v>61</v>
      </c>
      <c r="N45" s="38">
        <f t="shared" si="16"/>
        <v>25247.040000000005</v>
      </c>
      <c r="O45" s="40">
        <v>1809.6000000000001</v>
      </c>
      <c r="P45" s="40">
        <v>312</v>
      </c>
      <c r="Q45" s="41">
        <f t="shared" si="18"/>
        <v>8.2105263157894743</v>
      </c>
      <c r="R45" s="38">
        <v>3</v>
      </c>
      <c r="S45" s="38">
        <v>5</v>
      </c>
      <c r="T45" s="38">
        <v>7</v>
      </c>
    </row>
    <row r="46" s="1" customFormat="1" ht="21" customHeight="1">
      <c r="A46" s="37">
        <f t="shared" si="15"/>
        <v>15</v>
      </c>
      <c r="B46" s="26" t="s">
        <v>172</v>
      </c>
      <c r="C46" s="27" t="s">
        <v>23</v>
      </c>
      <c r="D46" s="38" t="s">
        <v>59</v>
      </c>
      <c r="E46" s="26" t="s">
        <v>23</v>
      </c>
      <c r="F46" s="37" t="s">
        <v>60</v>
      </c>
      <c r="G46" s="39">
        <v>13.199999999999999</v>
      </c>
      <c r="H46" s="38">
        <v>11.9</v>
      </c>
      <c r="I46" s="38">
        <v>300</v>
      </c>
      <c r="J46" s="38">
        <v>124</v>
      </c>
      <c r="K46" s="38">
        <v>124</v>
      </c>
      <c r="L46" s="38">
        <v>127</v>
      </c>
      <c r="M46" s="38" t="s">
        <v>61</v>
      </c>
      <c r="N46" s="38">
        <f t="shared" si="16"/>
        <v>32044.319999999996</v>
      </c>
      <c r="O46" s="40">
        <v>2296.7999999999997</v>
      </c>
      <c r="P46" s="40">
        <v>396</v>
      </c>
      <c r="Q46" s="41">
        <f t="shared" si="18"/>
        <v>10.421052631578947</v>
      </c>
      <c r="R46" s="38">
        <v>3</v>
      </c>
      <c r="S46" s="38">
        <v>5</v>
      </c>
      <c r="T46" s="38">
        <v>7</v>
      </c>
    </row>
    <row r="47" s="1" customFormat="1" ht="21" customHeight="1">
      <c r="A47" s="37">
        <f t="shared" si="15"/>
        <v>16</v>
      </c>
      <c r="B47" s="26" t="s">
        <v>173</v>
      </c>
      <c r="C47" s="27" t="s">
        <v>23</v>
      </c>
      <c r="D47" s="38" t="s">
        <v>59</v>
      </c>
      <c r="E47" s="26" t="s">
        <v>23</v>
      </c>
      <c r="F47" s="37" t="s">
        <v>60</v>
      </c>
      <c r="G47" s="39">
        <v>16.199999999999999</v>
      </c>
      <c r="H47" s="38">
        <v>11.9</v>
      </c>
      <c r="I47" s="38">
        <v>300</v>
      </c>
      <c r="J47" s="38">
        <v>99</v>
      </c>
      <c r="K47" s="38">
        <v>99</v>
      </c>
      <c r="L47" s="38">
        <v>105</v>
      </c>
      <c r="M47" s="38" t="s">
        <v>61</v>
      </c>
      <c r="N47" s="38">
        <f t="shared" si="16"/>
        <v>39327.119999999995</v>
      </c>
      <c r="O47" s="40">
        <v>2818.7999999999997</v>
      </c>
      <c r="P47" s="40">
        <v>486</v>
      </c>
      <c r="Q47" s="41">
        <f t="shared" si="18"/>
        <v>12.789473684210526</v>
      </c>
      <c r="R47" s="38">
        <v>3</v>
      </c>
      <c r="S47" s="38">
        <v>5</v>
      </c>
      <c r="T47" s="38">
        <v>7</v>
      </c>
    </row>
    <row r="48" s="1" customFormat="1" ht="21" customHeight="1">
      <c r="A48" s="37">
        <f t="shared" si="15"/>
        <v>17</v>
      </c>
      <c r="B48" s="26" t="s">
        <v>174</v>
      </c>
      <c r="C48" s="27" t="s">
        <v>23</v>
      </c>
      <c r="D48" s="38" t="s">
        <v>59</v>
      </c>
      <c r="E48" s="26" t="s">
        <v>23</v>
      </c>
      <c r="F48" s="37" t="s">
        <v>60</v>
      </c>
      <c r="G48" s="39">
        <v>20.300000000000001</v>
      </c>
      <c r="H48" s="38">
        <v>11.9</v>
      </c>
      <c r="I48" s="38">
        <v>300</v>
      </c>
      <c r="J48" s="38">
        <v>80</v>
      </c>
      <c r="K48" s="38">
        <v>75</v>
      </c>
      <c r="L48" s="38">
        <v>86</v>
      </c>
      <c r="M48" s="38" t="s">
        <v>61</v>
      </c>
      <c r="N48" s="38">
        <f t="shared" si="16"/>
        <v>49280.280000000013</v>
      </c>
      <c r="O48" s="40">
        <v>3532.2000000000003</v>
      </c>
      <c r="P48" s="40">
        <v>609</v>
      </c>
      <c r="Q48" s="41">
        <f t="shared" si="18"/>
        <v>16.026315789473685</v>
      </c>
      <c r="R48" s="38">
        <v>3</v>
      </c>
      <c r="S48" s="38">
        <v>5</v>
      </c>
      <c r="T48" s="38">
        <v>7</v>
      </c>
    </row>
    <row r="49" s="1" customFormat="1" ht="21" customHeight="1">
      <c r="A49" s="37">
        <f t="shared" si="15"/>
        <v>18</v>
      </c>
      <c r="B49" s="26" t="s">
        <v>175</v>
      </c>
      <c r="C49" s="27" t="s">
        <v>23</v>
      </c>
      <c r="D49" s="38" t="s">
        <v>59</v>
      </c>
      <c r="E49" s="26" t="s">
        <v>23</v>
      </c>
      <c r="F49" s="37" t="s">
        <v>60</v>
      </c>
      <c r="G49" s="39">
        <v>25.699999999999999</v>
      </c>
      <c r="H49" s="38">
        <v>11.9</v>
      </c>
      <c r="I49" s="38">
        <v>300</v>
      </c>
      <c r="J49" s="38">
        <v>63</v>
      </c>
      <c r="K49" s="38">
        <v>59</v>
      </c>
      <c r="L49" s="38">
        <v>68</v>
      </c>
      <c r="M49" s="38" t="s">
        <v>61</v>
      </c>
      <c r="N49" s="38">
        <f t="shared" si="16"/>
        <v>62389.320000000007</v>
      </c>
      <c r="O49" s="40">
        <v>4471.8000000000002</v>
      </c>
      <c r="P49" s="40">
        <v>771</v>
      </c>
      <c r="Q49" s="41">
        <f t="shared" si="18"/>
        <v>20.289473684210527</v>
      </c>
      <c r="R49" s="38">
        <v>3</v>
      </c>
      <c r="S49" s="38">
        <v>5</v>
      </c>
      <c r="T49" s="38">
        <v>7</v>
      </c>
    </row>
    <row r="50" s="1" customFormat="1" ht="21" customHeight="1">
      <c r="A50" s="37">
        <f t="shared" si="15"/>
        <v>19</v>
      </c>
      <c r="B50" s="26" t="s">
        <v>176</v>
      </c>
      <c r="C50" s="27" t="s">
        <v>23</v>
      </c>
      <c r="D50" s="38" t="s">
        <v>59</v>
      </c>
      <c r="E50" s="26" t="s">
        <v>23</v>
      </c>
      <c r="F50" s="37" t="s">
        <v>60</v>
      </c>
      <c r="G50" s="39">
        <v>32.600000000000001</v>
      </c>
      <c r="H50" s="38">
        <v>11.9</v>
      </c>
      <c r="I50" s="38">
        <v>300</v>
      </c>
      <c r="J50" s="38">
        <v>48</v>
      </c>
      <c r="K50" s="38">
        <v>48</v>
      </c>
      <c r="L50" s="38">
        <v>48</v>
      </c>
      <c r="M50" s="38" t="s">
        <v>61</v>
      </c>
      <c r="N50" s="38">
        <f t="shared" si="16"/>
        <v>79139.760000000009</v>
      </c>
      <c r="O50" s="40">
        <v>5672.4000000000005</v>
      </c>
      <c r="P50" s="40">
        <v>978</v>
      </c>
      <c r="Q50" s="41">
        <f t="shared" ref="Q50:Q57" si="19">(G50*I50/380)/24</f>
        <v>1.0723684210526316</v>
      </c>
      <c r="R50" s="38">
        <v>3</v>
      </c>
      <c r="S50" s="38">
        <v>5</v>
      </c>
      <c r="T50" s="38">
        <v>7</v>
      </c>
    </row>
    <row r="51" s="1" customFormat="1" ht="21" customHeight="1">
      <c r="A51" s="37">
        <f t="shared" si="15"/>
        <v>20</v>
      </c>
      <c r="B51" s="26" t="s">
        <v>177</v>
      </c>
      <c r="C51" s="27" t="s">
        <v>23</v>
      </c>
      <c r="D51" s="38" t="s">
        <v>59</v>
      </c>
      <c r="E51" s="26" t="s">
        <v>23</v>
      </c>
      <c r="F51" s="37" t="s">
        <v>60</v>
      </c>
      <c r="G51" s="39">
        <v>41.399999999999999</v>
      </c>
      <c r="H51" s="38">
        <v>11.9</v>
      </c>
      <c r="I51" s="38">
        <v>300</v>
      </c>
      <c r="J51" s="38">
        <v>35</v>
      </c>
      <c r="K51" s="38">
        <v>35</v>
      </c>
      <c r="L51" s="38">
        <v>39</v>
      </c>
      <c r="M51" s="38" t="s">
        <v>61</v>
      </c>
      <c r="N51" s="38">
        <f t="shared" si="16"/>
        <v>100502.63999999998</v>
      </c>
      <c r="O51" s="40">
        <v>7203.5999999999995</v>
      </c>
      <c r="P51" s="40">
        <v>1242</v>
      </c>
      <c r="Q51" s="41">
        <f t="shared" si="19"/>
        <v>1.3618421052631577</v>
      </c>
      <c r="R51" s="38">
        <v>3</v>
      </c>
      <c r="S51" s="38">
        <v>5</v>
      </c>
      <c r="T51" s="38">
        <v>7</v>
      </c>
    </row>
    <row r="52" s="1" customFormat="1" ht="21" customHeight="1">
      <c r="A52" s="37">
        <f t="shared" si="15"/>
        <v>21</v>
      </c>
      <c r="B52" s="26" t="s">
        <v>178</v>
      </c>
      <c r="C52" s="27" t="s">
        <v>23</v>
      </c>
      <c r="D52" s="38" t="s">
        <v>59</v>
      </c>
      <c r="E52" s="26" t="s">
        <v>23</v>
      </c>
      <c r="F52" s="37" t="s">
        <v>60</v>
      </c>
      <c r="G52" s="39">
        <v>52.399999999999999</v>
      </c>
      <c r="H52" s="38">
        <v>11.9</v>
      </c>
      <c r="I52" s="38">
        <v>300</v>
      </c>
      <c r="J52" s="38">
        <v>27</v>
      </c>
      <c r="K52" s="38">
        <v>27</v>
      </c>
      <c r="L52" s="38">
        <v>28</v>
      </c>
      <c r="M52" s="38" t="s">
        <v>61</v>
      </c>
      <c r="N52" s="38">
        <f t="shared" si="16"/>
        <v>127206.24000000001</v>
      </c>
      <c r="O52" s="40">
        <v>9117.6000000000004</v>
      </c>
      <c r="P52" s="40">
        <v>1572</v>
      </c>
      <c r="Q52" s="41">
        <f t="shared" si="19"/>
        <v>1.7236842105263159</v>
      </c>
      <c r="R52" s="38">
        <v>3</v>
      </c>
      <c r="S52" s="38">
        <v>5</v>
      </c>
      <c r="T52" s="38">
        <v>7</v>
      </c>
    </row>
    <row r="53" s="1" customFormat="1" ht="21" customHeight="1">
      <c r="A53" s="37">
        <f t="shared" si="15"/>
        <v>22</v>
      </c>
      <c r="B53" s="26" t="s">
        <v>179</v>
      </c>
      <c r="C53" s="27" t="s">
        <v>23</v>
      </c>
      <c r="D53" s="38" t="s">
        <v>59</v>
      </c>
      <c r="E53" s="26" t="s">
        <v>23</v>
      </c>
      <c r="F53" s="37" t="s">
        <v>60</v>
      </c>
      <c r="G53" s="39">
        <v>64.700000000000003</v>
      </c>
      <c r="H53" s="38">
        <v>11.9</v>
      </c>
      <c r="I53" s="38">
        <v>300</v>
      </c>
      <c r="J53" s="38">
        <v>21</v>
      </c>
      <c r="K53" s="38">
        <v>21</v>
      </c>
      <c r="L53" s="38">
        <v>23</v>
      </c>
      <c r="M53" s="38" t="s">
        <v>61</v>
      </c>
      <c r="N53" s="38">
        <f t="shared" si="16"/>
        <v>157065.72000000003</v>
      </c>
      <c r="O53" s="40">
        <v>11257.800000000001</v>
      </c>
      <c r="P53" s="40">
        <v>1941</v>
      </c>
      <c r="Q53" s="41">
        <f t="shared" si="19"/>
        <v>2.1282894736842106</v>
      </c>
      <c r="R53" s="38">
        <v>3</v>
      </c>
      <c r="S53" s="38">
        <v>5</v>
      </c>
      <c r="T53" s="38">
        <v>7</v>
      </c>
    </row>
    <row r="54" s="1" customFormat="1" ht="21" customHeight="1">
      <c r="A54" s="37">
        <f t="shared" si="15"/>
        <v>23</v>
      </c>
      <c r="B54" s="26" t="s">
        <v>180</v>
      </c>
      <c r="C54" s="27" t="s">
        <v>23</v>
      </c>
      <c r="D54" s="38" t="s">
        <v>59</v>
      </c>
      <c r="E54" s="26" t="s">
        <v>23</v>
      </c>
      <c r="F54" s="37" t="s">
        <v>60</v>
      </c>
      <c r="G54" s="39">
        <v>81</v>
      </c>
      <c r="H54" s="38">
        <v>11.9</v>
      </c>
      <c r="I54" s="38">
        <v>300</v>
      </c>
      <c r="J54" s="38">
        <v>18</v>
      </c>
      <c r="K54" s="38">
        <v>18</v>
      </c>
      <c r="L54" s="38">
        <v>18</v>
      </c>
      <c r="M54" s="38" t="s">
        <v>61</v>
      </c>
      <c r="N54" s="38">
        <f t="shared" si="16"/>
        <v>196635.60000000001</v>
      </c>
      <c r="O54" s="40">
        <v>14094</v>
      </c>
      <c r="P54" s="40">
        <v>2430</v>
      </c>
      <c r="Q54" s="41">
        <f t="shared" si="19"/>
        <v>2.6644736842105261</v>
      </c>
      <c r="R54" s="38">
        <v>3</v>
      </c>
      <c r="S54" s="38">
        <v>5</v>
      </c>
      <c r="T54" s="38">
        <v>7</v>
      </c>
    </row>
    <row r="55" s="1" customFormat="1" ht="21" customHeight="1">
      <c r="A55" s="37">
        <f t="shared" si="15"/>
        <v>24</v>
      </c>
      <c r="B55" s="26" t="s">
        <v>181</v>
      </c>
      <c r="C55" s="27" t="s">
        <v>23</v>
      </c>
      <c r="D55" s="38" t="s">
        <v>59</v>
      </c>
      <c r="E55" s="26" t="s">
        <v>23</v>
      </c>
      <c r="F55" s="37" t="s">
        <v>60</v>
      </c>
      <c r="G55" s="39">
        <v>103</v>
      </c>
      <c r="H55" s="38">
        <v>11.9</v>
      </c>
      <c r="I55" s="38">
        <v>300</v>
      </c>
      <c r="J55" s="38">
        <v>13</v>
      </c>
      <c r="K55" s="38">
        <v>13</v>
      </c>
      <c r="L55" s="38">
        <v>16</v>
      </c>
      <c r="M55" s="38" t="s">
        <v>61</v>
      </c>
      <c r="N55" s="38">
        <f t="shared" si="16"/>
        <v>250042.80000000002</v>
      </c>
      <c r="O55" s="40">
        <v>17922</v>
      </c>
      <c r="P55" s="40">
        <v>3090</v>
      </c>
      <c r="Q55" s="41">
        <f t="shared" si="19"/>
        <v>3.388157894736842</v>
      </c>
      <c r="R55" s="38">
        <v>3</v>
      </c>
      <c r="S55" s="38">
        <v>5</v>
      </c>
      <c r="T55" s="38">
        <v>7</v>
      </c>
    </row>
    <row r="56" s="1" customFormat="1" ht="21" customHeight="1">
      <c r="A56" s="37">
        <f t="shared" si="15"/>
        <v>25</v>
      </c>
      <c r="B56" s="26" t="s">
        <v>182</v>
      </c>
      <c r="C56" s="27" t="s">
        <v>23</v>
      </c>
      <c r="D56" s="38" t="s">
        <v>59</v>
      </c>
      <c r="E56" s="26" t="s">
        <v>23</v>
      </c>
      <c r="F56" s="37" t="s">
        <v>60</v>
      </c>
      <c r="G56" s="39">
        <v>131</v>
      </c>
      <c r="H56" s="38">
        <v>11.9</v>
      </c>
      <c r="I56" s="38">
        <v>300</v>
      </c>
      <c r="J56" s="38">
        <v>10</v>
      </c>
      <c r="K56" s="38">
        <v>10</v>
      </c>
      <c r="L56" s="38">
        <v>10</v>
      </c>
      <c r="M56" s="38" t="s">
        <v>61</v>
      </c>
      <c r="N56" s="38">
        <f t="shared" si="16"/>
        <v>318015.60000000003</v>
      </c>
      <c r="O56" s="40">
        <v>22794</v>
      </c>
      <c r="P56" s="40">
        <v>3930</v>
      </c>
      <c r="Q56" s="41">
        <f t="shared" si="19"/>
        <v>4.3092105263157894</v>
      </c>
      <c r="R56" s="38">
        <v>3</v>
      </c>
      <c r="S56" s="38">
        <v>5</v>
      </c>
      <c r="T56" s="38">
        <v>7</v>
      </c>
    </row>
    <row r="57" s="1" customFormat="1" ht="21" customHeight="1">
      <c r="A57" s="37">
        <f t="shared" si="15"/>
        <v>26</v>
      </c>
      <c r="B57" s="26" t="s">
        <v>183</v>
      </c>
      <c r="C57" s="27" t="s">
        <v>23</v>
      </c>
      <c r="D57" s="38" t="s">
        <v>59</v>
      </c>
      <c r="E57" s="26" t="s">
        <v>23</v>
      </c>
      <c r="F57" s="37" t="s">
        <v>60</v>
      </c>
      <c r="G57" s="39">
        <v>166</v>
      </c>
      <c r="H57" s="38">
        <v>11.9</v>
      </c>
      <c r="I57" s="38">
        <v>300</v>
      </c>
      <c r="J57" s="38">
        <v>8</v>
      </c>
      <c r="K57" s="38">
        <v>8</v>
      </c>
      <c r="L57" s="38">
        <v>8</v>
      </c>
      <c r="M57" s="38" t="s">
        <v>61</v>
      </c>
      <c r="N57" s="38">
        <f t="shared" si="16"/>
        <v>402981.60000000003</v>
      </c>
      <c r="O57" s="40">
        <v>28884</v>
      </c>
      <c r="P57" s="40">
        <v>4980</v>
      </c>
      <c r="Q57" s="41">
        <f t="shared" si="19"/>
        <v>5.4605263157894735</v>
      </c>
      <c r="R57" s="38">
        <v>3</v>
      </c>
      <c r="S57" s="38">
        <v>5</v>
      </c>
      <c r="T57" s="38">
        <v>7</v>
      </c>
    </row>
    <row r="58" s="1" customFormat="1" ht="21" customHeight="1">
      <c r="A58" s="37"/>
      <c r="B58" s="89" t="s">
        <v>79</v>
      </c>
      <c r="C58" s="27"/>
      <c r="D58" s="38"/>
      <c r="E58" s="26"/>
      <c r="F58" s="37"/>
      <c r="G58" s="39"/>
      <c r="H58" s="38"/>
      <c r="I58" s="38"/>
      <c r="J58" s="38"/>
      <c r="K58" s="38"/>
      <c r="L58" s="38"/>
      <c r="M58" s="38"/>
      <c r="N58" s="38"/>
      <c r="O58" s="40"/>
      <c r="P58" s="40"/>
      <c r="Q58" s="41"/>
      <c r="R58" s="38"/>
      <c r="S58" s="38"/>
      <c r="T58" s="38"/>
    </row>
    <row r="59" s="1" customFormat="1" ht="21" customHeight="1">
      <c r="A59" s="37">
        <f t="shared" si="15"/>
        <v>1</v>
      </c>
      <c r="B59" s="26" t="s">
        <v>184</v>
      </c>
      <c r="C59" s="27" t="s">
        <v>23</v>
      </c>
      <c r="D59" s="38"/>
      <c r="E59" s="26"/>
      <c r="F59" s="37"/>
      <c r="G59" s="39"/>
      <c r="H59" s="38"/>
      <c r="I59" s="38"/>
      <c r="J59" s="38"/>
      <c r="K59" s="38"/>
      <c r="L59" s="38"/>
      <c r="M59" s="38"/>
      <c r="N59" s="38"/>
      <c r="O59" s="40"/>
      <c r="P59" s="40"/>
      <c r="Q59" s="41"/>
      <c r="R59" s="38"/>
      <c r="S59" s="38"/>
      <c r="T59" s="51"/>
      <c r="U59" s="88"/>
      <c r="V59" s="50"/>
      <c r="W59" s="1"/>
    </row>
    <row r="60" s="1" customFormat="1" ht="21" customHeight="1">
      <c r="A60" s="37">
        <f t="shared" si="15"/>
        <v>2</v>
      </c>
      <c r="B60" s="26" t="s">
        <v>185</v>
      </c>
      <c r="C60" s="27" t="s">
        <v>23</v>
      </c>
      <c r="D60" s="38"/>
      <c r="E60" s="26"/>
      <c r="F60" s="37"/>
      <c r="G60" s="39"/>
      <c r="H60" s="38"/>
      <c r="I60" s="38"/>
      <c r="J60" s="38"/>
      <c r="K60" s="38"/>
      <c r="L60" s="38"/>
      <c r="M60" s="38"/>
      <c r="N60" s="38"/>
      <c r="O60" s="40"/>
      <c r="P60" s="40"/>
      <c r="Q60" s="41"/>
      <c r="R60" s="38"/>
      <c r="S60" s="38"/>
      <c r="T60" s="51"/>
      <c r="U60" s="88"/>
      <c r="V60" s="50"/>
      <c r="W60" s="1"/>
    </row>
    <row r="61" s="1" customFormat="1" ht="21" customHeight="1">
      <c r="A61" s="37">
        <f t="shared" si="15"/>
        <v>3</v>
      </c>
      <c r="B61" s="26" t="s">
        <v>186</v>
      </c>
      <c r="C61" s="27" t="s">
        <v>23</v>
      </c>
      <c r="D61" s="38"/>
      <c r="E61" s="26"/>
      <c r="F61" s="37"/>
      <c r="G61" s="39"/>
      <c r="H61" s="38"/>
      <c r="I61" s="38"/>
      <c r="J61" s="38"/>
      <c r="K61" s="38"/>
      <c r="L61" s="38"/>
      <c r="M61" s="38"/>
      <c r="N61" s="38"/>
      <c r="O61" s="40"/>
      <c r="P61" s="40"/>
      <c r="Q61" s="41"/>
      <c r="R61" s="38"/>
      <c r="S61" s="38"/>
      <c r="T61" s="51"/>
      <c r="U61" s="88"/>
      <c r="V61" s="50"/>
      <c r="W61" s="1"/>
    </row>
    <row r="62" s="1" customFormat="1" ht="21" customHeight="1">
      <c r="A62" s="37">
        <f t="shared" si="15"/>
        <v>4</v>
      </c>
      <c r="B62" s="26" t="s">
        <v>187</v>
      </c>
      <c r="C62" s="27" t="s">
        <v>23</v>
      </c>
      <c r="D62" s="38"/>
      <c r="E62" s="26"/>
      <c r="F62" s="37"/>
      <c r="G62" s="39"/>
      <c r="H62" s="38"/>
      <c r="I62" s="38"/>
      <c r="J62" s="38"/>
      <c r="K62" s="38"/>
      <c r="L62" s="38"/>
      <c r="M62" s="38"/>
      <c r="N62" s="38"/>
      <c r="O62" s="40"/>
      <c r="P62" s="40"/>
      <c r="Q62" s="41"/>
      <c r="R62" s="38"/>
      <c r="S62" s="38"/>
      <c r="T62" s="51"/>
      <c r="U62" s="88"/>
      <c r="V62" s="50"/>
      <c r="W62" s="1"/>
    </row>
    <row r="63" s="1" customFormat="1" ht="21" customHeight="1">
      <c r="A63" s="37">
        <f t="shared" si="15"/>
        <v>5</v>
      </c>
      <c r="B63" s="26" t="s">
        <v>188</v>
      </c>
      <c r="C63" s="27" t="s">
        <v>23</v>
      </c>
      <c r="D63" s="38" t="s">
        <v>59</v>
      </c>
      <c r="E63" s="26" t="s">
        <v>23</v>
      </c>
      <c r="F63" s="37" t="s">
        <v>60</v>
      </c>
      <c r="G63" s="39">
        <v>0.86899999999999999</v>
      </c>
      <c r="H63" s="38">
        <v>50</v>
      </c>
      <c r="I63" s="38">
        <v>1000</v>
      </c>
      <c r="J63" s="38" t="s">
        <v>85</v>
      </c>
      <c r="K63" s="38" t="s">
        <v>85</v>
      </c>
      <c r="L63" s="38" t="s">
        <v>86</v>
      </c>
      <c r="M63" s="38" t="s">
        <v>61</v>
      </c>
      <c r="N63" s="38">
        <f t="shared" si="16"/>
        <v>8863.7999999999993</v>
      </c>
      <c r="O63" s="40">
        <v>151.20599999999999</v>
      </c>
      <c r="P63" s="40">
        <v>26.07</v>
      </c>
      <c r="Q63" s="41">
        <f t="shared" ref="Q63:Q94" si="20">G63*I63/220</f>
        <v>3.9500000000000002</v>
      </c>
      <c r="R63" s="38">
        <v>3</v>
      </c>
      <c r="S63" s="38">
        <v>5</v>
      </c>
      <c r="T63" s="38">
        <v>7</v>
      </c>
    </row>
    <row r="64" s="1" customFormat="1" ht="21" customHeight="1">
      <c r="A64" s="37">
        <f t="shared" si="15"/>
        <v>6</v>
      </c>
      <c r="B64" s="26" t="s">
        <v>189</v>
      </c>
      <c r="C64" s="27" t="s">
        <v>23</v>
      </c>
      <c r="D64" s="38" t="s">
        <v>59</v>
      </c>
      <c r="E64" s="26" t="s">
        <v>23</v>
      </c>
      <c r="F64" s="37" t="s">
        <v>60</v>
      </c>
      <c r="G64" s="39">
        <v>1.23</v>
      </c>
      <c r="H64" s="38">
        <v>11.9</v>
      </c>
      <c r="I64" s="38">
        <v>300</v>
      </c>
      <c r="J64" s="38">
        <v>1054</v>
      </c>
      <c r="K64" s="38">
        <v>1054</v>
      </c>
      <c r="L64" s="38">
        <v>1054</v>
      </c>
      <c r="M64" s="38" t="s">
        <v>61</v>
      </c>
      <c r="N64" s="38">
        <f t="shared" si="16"/>
        <v>2985.9480000000003</v>
      </c>
      <c r="O64" s="40">
        <v>214.02000000000001</v>
      </c>
      <c r="P64" s="40">
        <v>36.899999999999999</v>
      </c>
      <c r="Q64" s="41">
        <f t="shared" si="20"/>
        <v>1.6772727272727272</v>
      </c>
      <c r="R64" s="38">
        <v>3</v>
      </c>
      <c r="S64" s="38">
        <v>5</v>
      </c>
      <c r="T64" s="38">
        <v>7</v>
      </c>
    </row>
    <row r="65" s="1" customFormat="1" ht="21" customHeight="1">
      <c r="A65" s="37">
        <f t="shared" si="15"/>
        <v>7</v>
      </c>
      <c r="B65" s="26" t="s">
        <v>190</v>
      </c>
      <c r="C65" s="27" t="s">
        <v>23</v>
      </c>
      <c r="D65" s="38" t="s">
        <v>59</v>
      </c>
      <c r="E65" s="26" t="s">
        <v>23</v>
      </c>
      <c r="F65" s="37" t="s">
        <v>60</v>
      </c>
      <c r="G65" s="39">
        <v>1.76</v>
      </c>
      <c r="H65" s="38">
        <v>11.9</v>
      </c>
      <c r="I65" s="38">
        <v>300</v>
      </c>
      <c r="J65" s="38">
        <v>791</v>
      </c>
      <c r="K65" s="38">
        <v>800</v>
      </c>
      <c r="L65" s="38">
        <v>806</v>
      </c>
      <c r="M65" s="38" t="s">
        <v>61</v>
      </c>
      <c r="N65" s="38">
        <f t="shared" si="16"/>
        <v>4272.576</v>
      </c>
      <c r="O65" s="40">
        <v>306.24000000000001</v>
      </c>
      <c r="P65" s="40">
        <v>52.799999999999997</v>
      </c>
      <c r="Q65" s="41">
        <f t="shared" si="20"/>
        <v>2.3999999999999999</v>
      </c>
      <c r="R65" s="38">
        <v>3</v>
      </c>
      <c r="S65" s="38">
        <v>5</v>
      </c>
      <c r="T65" s="38">
        <v>7</v>
      </c>
    </row>
    <row r="66" s="1" customFormat="1" ht="21" customHeight="1">
      <c r="A66" s="37">
        <f t="shared" si="15"/>
        <v>8</v>
      </c>
      <c r="B66" s="26" t="s">
        <v>191</v>
      </c>
      <c r="C66" s="27" t="s">
        <v>23</v>
      </c>
      <c r="D66" s="38" t="s">
        <v>59</v>
      </c>
      <c r="E66" s="26" t="s">
        <v>23</v>
      </c>
      <c r="F66" s="37" t="s">
        <v>60</v>
      </c>
      <c r="G66" s="39">
        <v>2.6099999999999999</v>
      </c>
      <c r="H66" s="38">
        <v>11.9</v>
      </c>
      <c r="I66" s="38">
        <v>300</v>
      </c>
      <c r="J66" s="38">
        <v>546</v>
      </c>
      <c r="K66" s="38">
        <v>554</v>
      </c>
      <c r="L66" s="38">
        <v>550</v>
      </c>
      <c r="M66" s="38" t="s">
        <v>61</v>
      </c>
      <c r="N66" s="38">
        <f t="shared" si="16"/>
        <v>6336.0359999999991</v>
      </c>
      <c r="O66" s="40">
        <v>454.13999999999999</v>
      </c>
      <c r="P66" s="40">
        <v>78.299999999999997</v>
      </c>
      <c r="Q66" s="41">
        <f t="shared" si="20"/>
        <v>3.5590909090909091</v>
      </c>
      <c r="R66" s="38">
        <v>3</v>
      </c>
      <c r="S66" s="38">
        <v>5</v>
      </c>
      <c r="T66" s="38">
        <v>7</v>
      </c>
    </row>
    <row r="67" s="1" customFormat="1" ht="21" customHeight="1">
      <c r="A67" s="37">
        <f t="shared" si="15"/>
        <v>9</v>
      </c>
      <c r="B67" s="26" t="s">
        <v>192</v>
      </c>
      <c r="C67" s="27" t="s">
        <v>23</v>
      </c>
      <c r="D67" s="38" t="s">
        <v>59</v>
      </c>
      <c r="E67" s="26" t="s">
        <v>23</v>
      </c>
      <c r="F67" s="37" t="s">
        <v>60</v>
      </c>
      <c r="G67" s="39">
        <v>3.3700000000000001</v>
      </c>
      <c r="H67" s="38">
        <v>11.9</v>
      </c>
      <c r="I67" s="38">
        <v>300</v>
      </c>
      <c r="J67" s="38">
        <v>426</v>
      </c>
      <c r="K67" s="38">
        <v>415</v>
      </c>
      <c r="L67" s="38">
        <v>418</v>
      </c>
      <c r="M67" s="38" t="s">
        <v>61</v>
      </c>
      <c r="N67" s="38">
        <f t="shared" si="16"/>
        <v>8181.0120000000006</v>
      </c>
      <c r="O67" s="40">
        <v>586.38</v>
      </c>
      <c r="P67" s="40">
        <v>101.10000000000001</v>
      </c>
      <c r="Q67" s="41">
        <f t="shared" si="20"/>
        <v>4.5954545454545457</v>
      </c>
      <c r="R67" s="38">
        <v>3</v>
      </c>
      <c r="S67" s="38">
        <v>5</v>
      </c>
      <c r="T67" s="38">
        <v>7</v>
      </c>
    </row>
    <row r="68" s="1" customFormat="1" ht="21" customHeight="1">
      <c r="A68" s="37">
        <f t="shared" si="15"/>
        <v>10</v>
      </c>
      <c r="B68" s="26" t="s">
        <v>193</v>
      </c>
      <c r="C68" s="27" t="s">
        <v>23</v>
      </c>
      <c r="D68" s="38" t="s">
        <v>59</v>
      </c>
      <c r="E68" s="26" t="s">
        <v>23</v>
      </c>
      <c r="F68" s="37" t="s">
        <v>60</v>
      </c>
      <c r="G68" s="39">
        <v>4.2199999999999998</v>
      </c>
      <c r="H68" s="38">
        <v>11.9</v>
      </c>
      <c r="I68" s="38">
        <v>300</v>
      </c>
      <c r="J68" s="38">
        <v>330</v>
      </c>
      <c r="K68" s="38">
        <v>336</v>
      </c>
      <c r="L68" s="38">
        <v>332</v>
      </c>
      <c r="M68" s="38" t="s">
        <v>61</v>
      </c>
      <c r="N68" s="38">
        <f t="shared" si="16"/>
        <v>10244.472</v>
      </c>
      <c r="O68" s="40">
        <v>734.27999999999997</v>
      </c>
      <c r="P68" s="40">
        <v>126.59999999999999</v>
      </c>
      <c r="Q68" s="41">
        <f t="shared" si="20"/>
        <v>5.7545454545454549</v>
      </c>
      <c r="R68" s="38">
        <v>3</v>
      </c>
      <c r="S68" s="38">
        <v>5</v>
      </c>
      <c r="T68" s="38">
        <v>7</v>
      </c>
    </row>
    <row r="69" s="1" customFormat="1" ht="21" customHeight="1">
      <c r="A69" s="37">
        <f t="shared" si="15"/>
        <v>11</v>
      </c>
      <c r="B69" s="26" t="s">
        <v>194</v>
      </c>
      <c r="C69" s="27" t="s">
        <v>23</v>
      </c>
      <c r="D69" s="38" t="s">
        <v>59</v>
      </c>
      <c r="E69" s="26" t="s">
        <v>23</v>
      </c>
      <c r="F69" s="37" t="s">
        <v>60</v>
      </c>
      <c r="G69" s="39">
        <v>5.5</v>
      </c>
      <c r="H69" s="38">
        <v>11.9</v>
      </c>
      <c r="I69" s="38">
        <v>300</v>
      </c>
      <c r="J69" s="38">
        <v>243</v>
      </c>
      <c r="K69" s="38">
        <v>252</v>
      </c>
      <c r="L69" s="38">
        <v>248</v>
      </c>
      <c r="M69" s="38" t="s">
        <v>61</v>
      </c>
      <c r="N69" s="38">
        <f t="shared" si="16"/>
        <v>13351.800000000001</v>
      </c>
      <c r="O69" s="40">
        <v>957</v>
      </c>
      <c r="P69" s="40">
        <v>165</v>
      </c>
      <c r="Q69" s="41">
        <f t="shared" si="20"/>
        <v>7.5</v>
      </c>
      <c r="R69" s="38">
        <v>3</v>
      </c>
      <c r="S69" s="38">
        <v>5</v>
      </c>
      <c r="T69" s="38">
        <v>7</v>
      </c>
    </row>
    <row r="70" s="1" customFormat="1" ht="21" customHeight="1">
      <c r="A70" s="37">
        <f t="shared" si="15"/>
        <v>12</v>
      </c>
      <c r="B70" s="26" t="s">
        <v>195</v>
      </c>
      <c r="C70" s="27" t="s">
        <v>23</v>
      </c>
      <c r="D70" s="38" t="s">
        <v>59</v>
      </c>
      <c r="E70" s="26" t="s">
        <v>23</v>
      </c>
      <c r="F70" s="37" t="s">
        <v>60</v>
      </c>
      <c r="G70" s="39">
        <v>6.9800000000000004</v>
      </c>
      <c r="H70" s="38">
        <v>11.9</v>
      </c>
      <c r="I70" s="38">
        <v>300</v>
      </c>
      <c r="J70" s="38">
        <v>200</v>
      </c>
      <c r="K70" s="38">
        <v>184</v>
      </c>
      <c r="L70" s="38">
        <v>189</v>
      </c>
      <c r="M70" s="38" t="s">
        <v>61</v>
      </c>
      <c r="N70" s="38">
        <f t="shared" si="16"/>
        <v>16944.648000000001</v>
      </c>
      <c r="O70" s="40">
        <v>1214.52</v>
      </c>
      <c r="P70" s="40">
        <v>209.40000000000001</v>
      </c>
      <c r="Q70" s="41">
        <f t="shared" ref="Q70:Q76" si="21">G70*I70/380</f>
        <v>5.5105263157894733</v>
      </c>
      <c r="R70" s="38">
        <v>3</v>
      </c>
      <c r="S70" s="38">
        <v>5</v>
      </c>
      <c r="T70" s="38">
        <v>7</v>
      </c>
    </row>
    <row r="71" s="1" customFormat="1" ht="21" customHeight="1">
      <c r="A71" s="37">
        <f t="shared" si="15"/>
        <v>13</v>
      </c>
      <c r="B71" s="26" t="s">
        <v>196</v>
      </c>
      <c r="C71" s="27" t="s">
        <v>23</v>
      </c>
      <c r="D71" s="38" t="s">
        <v>59</v>
      </c>
      <c r="E71" s="26" t="s">
        <v>23</v>
      </c>
      <c r="F71" s="37" t="s">
        <v>60</v>
      </c>
      <c r="G71" s="39">
        <v>8.5600000000000005</v>
      </c>
      <c r="H71" s="38">
        <v>11.9</v>
      </c>
      <c r="I71" s="38">
        <v>300</v>
      </c>
      <c r="J71" s="38">
        <v>154</v>
      </c>
      <c r="K71" s="38">
        <v>158</v>
      </c>
      <c r="L71" s="38">
        <v>162</v>
      </c>
      <c r="M71" s="38" t="s">
        <v>61</v>
      </c>
      <c r="N71" s="38">
        <f t="shared" si="16"/>
        <v>20780.256000000001</v>
      </c>
      <c r="O71" s="40">
        <v>1489.4400000000001</v>
      </c>
      <c r="P71" s="40">
        <v>256.80000000000001</v>
      </c>
      <c r="Q71" s="41">
        <f t="shared" si="21"/>
        <v>6.757894736842105</v>
      </c>
      <c r="R71" s="38">
        <v>3</v>
      </c>
      <c r="S71" s="38">
        <v>5</v>
      </c>
      <c r="T71" s="38">
        <v>7</v>
      </c>
    </row>
    <row r="72" s="1" customFormat="1" ht="21" customHeight="1">
      <c r="A72" s="37">
        <f t="shared" si="15"/>
        <v>14</v>
      </c>
      <c r="B72" s="26" t="s">
        <v>197</v>
      </c>
      <c r="C72" s="27" t="s">
        <v>23</v>
      </c>
      <c r="D72" s="38" t="s">
        <v>59</v>
      </c>
      <c r="E72" s="26" t="s">
        <v>23</v>
      </c>
      <c r="F72" s="37" t="s">
        <v>60</v>
      </c>
      <c r="G72" s="39">
        <v>10.9</v>
      </c>
      <c r="H72" s="38">
        <v>11.9</v>
      </c>
      <c r="I72" s="38">
        <v>300</v>
      </c>
      <c r="J72" s="38">
        <v>124</v>
      </c>
      <c r="K72" s="38">
        <v>124</v>
      </c>
      <c r="L72" s="38">
        <v>127</v>
      </c>
      <c r="M72" s="38" t="s">
        <v>61</v>
      </c>
      <c r="N72" s="38">
        <f t="shared" si="16"/>
        <v>26460.840000000004</v>
      </c>
      <c r="O72" s="40">
        <v>1896.6000000000001</v>
      </c>
      <c r="P72" s="40">
        <v>327</v>
      </c>
      <c r="Q72" s="41">
        <f t="shared" si="21"/>
        <v>8.6052631578947363</v>
      </c>
      <c r="R72" s="38">
        <v>3</v>
      </c>
      <c r="S72" s="38">
        <v>5</v>
      </c>
      <c r="T72" s="38">
        <v>7</v>
      </c>
    </row>
    <row r="73" s="1" customFormat="1" ht="21" customHeight="1">
      <c r="A73" s="37">
        <f t="shared" si="15"/>
        <v>15</v>
      </c>
      <c r="B73" s="26" t="s">
        <v>198</v>
      </c>
      <c r="C73" s="27" t="s">
        <v>23</v>
      </c>
      <c r="D73" s="38" t="s">
        <v>59</v>
      </c>
      <c r="E73" s="26" t="s">
        <v>23</v>
      </c>
      <c r="F73" s="37" t="s">
        <v>60</v>
      </c>
      <c r="G73" s="39">
        <v>13.4</v>
      </c>
      <c r="H73" s="38">
        <v>11.9</v>
      </c>
      <c r="I73" s="38">
        <v>300</v>
      </c>
      <c r="J73" s="38">
        <v>99</v>
      </c>
      <c r="K73" s="38">
        <v>99</v>
      </c>
      <c r="L73" s="38">
        <v>105</v>
      </c>
      <c r="M73" s="38" t="s">
        <v>61</v>
      </c>
      <c r="N73" s="38">
        <f t="shared" si="16"/>
        <v>32529.84</v>
      </c>
      <c r="O73" s="40">
        <v>2331.5999999999999</v>
      </c>
      <c r="P73" s="40">
        <v>402</v>
      </c>
      <c r="Q73" s="41">
        <f t="shared" si="21"/>
        <v>10.578947368421053</v>
      </c>
      <c r="R73" s="38">
        <v>3</v>
      </c>
      <c r="S73" s="38">
        <v>5</v>
      </c>
      <c r="T73" s="38">
        <v>7</v>
      </c>
    </row>
    <row r="74" s="1" customFormat="1" ht="21" customHeight="1">
      <c r="A74" s="37">
        <f t="shared" si="15"/>
        <v>16</v>
      </c>
      <c r="B74" s="26" t="s">
        <v>199</v>
      </c>
      <c r="C74" s="27" t="s">
        <v>23</v>
      </c>
      <c r="D74" s="38" t="s">
        <v>59</v>
      </c>
      <c r="E74" s="26" t="s">
        <v>23</v>
      </c>
      <c r="F74" s="37" t="s">
        <v>60</v>
      </c>
      <c r="G74" s="39">
        <v>16.800000000000001</v>
      </c>
      <c r="H74" s="38">
        <v>11.9</v>
      </c>
      <c r="I74" s="38">
        <v>300</v>
      </c>
      <c r="J74" s="38">
        <v>80</v>
      </c>
      <c r="K74" s="38">
        <v>75</v>
      </c>
      <c r="L74" s="38">
        <v>86</v>
      </c>
      <c r="M74" s="38" t="s">
        <v>61</v>
      </c>
      <c r="N74" s="38">
        <f t="shared" si="16"/>
        <v>40783.680000000008</v>
      </c>
      <c r="O74" s="40">
        <v>2923.2000000000003</v>
      </c>
      <c r="P74" s="40">
        <v>504</v>
      </c>
      <c r="Q74" s="41">
        <f t="shared" si="21"/>
        <v>13.263157894736842</v>
      </c>
      <c r="R74" s="38">
        <v>3</v>
      </c>
      <c r="S74" s="38">
        <v>5</v>
      </c>
      <c r="T74" s="38">
        <v>7</v>
      </c>
    </row>
    <row r="75" s="1" customFormat="1" ht="21" customHeight="1">
      <c r="A75" s="37">
        <f t="shared" si="15"/>
        <v>17</v>
      </c>
      <c r="B75" s="26" t="s">
        <v>200</v>
      </c>
      <c r="C75" s="27" t="s">
        <v>23</v>
      </c>
      <c r="D75" s="38" t="s">
        <v>59</v>
      </c>
      <c r="E75" s="26" t="s">
        <v>23</v>
      </c>
      <c r="F75" s="37" t="s">
        <v>60</v>
      </c>
      <c r="G75" s="39">
        <v>21.300000000000001</v>
      </c>
      <c r="H75" s="38">
        <v>11.9</v>
      </c>
      <c r="I75" s="38">
        <v>300</v>
      </c>
      <c r="J75" s="38">
        <v>63</v>
      </c>
      <c r="K75" s="38">
        <v>59</v>
      </c>
      <c r="L75" s="38">
        <v>68</v>
      </c>
      <c r="M75" s="38" t="s">
        <v>61</v>
      </c>
      <c r="N75" s="38">
        <f t="shared" si="16"/>
        <v>51707.880000000012</v>
      </c>
      <c r="O75" s="40">
        <v>3706.2000000000003</v>
      </c>
      <c r="P75" s="40">
        <v>639</v>
      </c>
      <c r="Q75" s="41">
        <f t="shared" si="21"/>
        <v>16.815789473684209</v>
      </c>
      <c r="R75" s="38">
        <v>3</v>
      </c>
      <c r="S75" s="38">
        <v>5</v>
      </c>
      <c r="T75" s="38">
        <v>7</v>
      </c>
    </row>
    <row r="76" s="1" customFormat="1" ht="21" customHeight="1">
      <c r="A76" s="37">
        <f t="shared" si="15"/>
        <v>18</v>
      </c>
      <c r="B76" s="26" t="s">
        <v>201</v>
      </c>
      <c r="C76" s="27" t="s">
        <v>23</v>
      </c>
      <c r="D76" s="38" t="s">
        <v>59</v>
      </c>
      <c r="E76" s="26" t="s">
        <v>23</v>
      </c>
      <c r="F76" s="37" t="s">
        <v>60</v>
      </c>
      <c r="G76" s="39">
        <v>27</v>
      </c>
      <c r="H76" s="38">
        <v>11.9</v>
      </c>
      <c r="I76" s="38">
        <v>300</v>
      </c>
      <c r="J76" s="38">
        <v>48</v>
      </c>
      <c r="K76" s="38">
        <v>48</v>
      </c>
      <c r="L76" s="38">
        <v>48</v>
      </c>
      <c r="M76" s="38" t="s">
        <v>61</v>
      </c>
      <c r="N76" s="38">
        <f t="shared" si="16"/>
        <v>65545.199999999997</v>
      </c>
      <c r="O76" s="40">
        <v>4698</v>
      </c>
      <c r="P76" s="40">
        <v>810</v>
      </c>
      <c r="Q76" s="41">
        <f t="shared" si="21"/>
        <v>21.315789473684209</v>
      </c>
      <c r="R76" s="38">
        <v>3</v>
      </c>
      <c r="S76" s="38">
        <v>5</v>
      </c>
      <c r="T76" s="38">
        <v>7</v>
      </c>
    </row>
    <row r="77" s="1" customFormat="1" ht="21" customHeight="1">
      <c r="A77" s="37">
        <f t="shared" si="15"/>
        <v>19</v>
      </c>
      <c r="B77" s="26" t="s">
        <v>202</v>
      </c>
      <c r="C77" s="27" t="s">
        <v>23</v>
      </c>
      <c r="D77" s="38" t="s">
        <v>59</v>
      </c>
      <c r="E77" s="26" t="s">
        <v>23</v>
      </c>
      <c r="F77" s="37" t="s">
        <v>60</v>
      </c>
      <c r="G77" s="39">
        <v>34.200000000000003</v>
      </c>
      <c r="H77" s="38">
        <v>11.9</v>
      </c>
      <c r="I77" s="38">
        <v>300</v>
      </c>
      <c r="J77" s="38">
        <v>35</v>
      </c>
      <c r="K77" s="38">
        <v>35</v>
      </c>
      <c r="L77" s="38">
        <v>39</v>
      </c>
      <c r="M77" s="38" t="s">
        <v>61</v>
      </c>
      <c r="N77" s="38">
        <f t="shared" si="16"/>
        <v>83023.919999999998</v>
      </c>
      <c r="O77" s="40">
        <v>5950.8000000000002</v>
      </c>
      <c r="P77" s="40">
        <v>1026</v>
      </c>
      <c r="Q77" s="41">
        <f t="shared" ref="Q77:Q83" si="22">(G77*I77/380)/24</f>
        <v>1.125</v>
      </c>
      <c r="R77" s="38">
        <v>3</v>
      </c>
      <c r="S77" s="38">
        <v>5</v>
      </c>
      <c r="T77" s="38">
        <v>7</v>
      </c>
    </row>
    <row r="78" s="1" customFormat="1" ht="21" customHeight="1">
      <c r="A78" s="37">
        <f t="shared" si="15"/>
        <v>20</v>
      </c>
      <c r="B78" s="26" t="s">
        <v>203</v>
      </c>
      <c r="C78" s="27" t="s">
        <v>23</v>
      </c>
      <c r="D78" s="38" t="s">
        <v>59</v>
      </c>
      <c r="E78" s="26" t="s">
        <v>23</v>
      </c>
      <c r="F78" s="37" t="s">
        <v>60</v>
      </c>
      <c r="G78" s="39">
        <v>43.299999999999997</v>
      </c>
      <c r="H78" s="38">
        <v>11.9</v>
      </c>
      <c r="I78" s="38">
        <v>300</v>
      </c>
      <c r="J78" s="38">
        <v>27</v>
      </c>
      <c r="K78" s="38">
        <v>27</v>
      </c>
      <c r="L78" s="38">
        <v>28</v>
      </c>
      <c r="M78" s="38" t="s">
        <v>61</v>
      </c>
      <c r="N78" s="38">
        <f t="shared" si="16"/>
        <v>105115.08000000002</v>
      </c>
      <c r="O78" s="40">
        <v>7534.1999999999998</v>
      </c>
      <c r="P78" s="40">
        <v>1299</v>
      </c>
      <c r="Q78" s="41">
        <f t="shared" si="22"/>
        <v>1.4243421052631577</v>
      </c>
      <c r="R78" s="38">
        <v>3</v>
      </c>
      <c r="S78" s="38">
        <v>5</v>
      </c>
      <c r="T78" s="38">
        <v>7</v>
      </c>
    </row>
    <row r="79" s="1" customFormat="1" ht="21" customHeight="1">
      <c r="A79" s="37">
        <f t="shared" si="15"/>
        <v>21</v>
      </c>
      <c r="B79" s="26" t="s">
        <v>204</v>
      </c>
      <c r="C79" s="27" t="s">
        <v>23</v>
      </c>
      <c r="D79" s="38" t="s">
        <v>59</v>
      </c>
      <c r="E79" s="26" t="s">
        <v>23</v>
      </c>
      <c r="F79" s="37" t="s">
        <v>60</v>
      </c>
      <c r="G79" s="39">
        <v>53.5</v>
      </c>
      <c r="H79" s="38">
        <v>11.9</v>
      </c>
      <c r="I79" s="38">
        <v>300</v>
      </c>
      <c r="J79" s="38">
        <v>21</v>
      </c>
      <c r="K79" s="38">
        <v>21</v>
      </c>
      <c r="L79" s="38">
        <v>23</v>
      </c>
      <c r="M79" s="38" t="s">
        <v>61</v>
      </c>
      <c r="N79" s="38">
        <f t="shared" si="16"/>
        <v>129876.60000000001</v>
      </c>
      <c r="O79" s="40">
        <v>9309</v>
      </c>
      <c r="P79" s="40">
        <v>1605</v>
      </c>
      <c r="Q79" s="41">
        <f t="shared" si="22"/>
        <v>1.7598684210526316</v>
      </c>
      <c r="R79" s="38">
        <v>3</v>
      </c>
      <c r="S79" s="38">
        <v>5</v>
      </c>
      <c r="T79" s="38">
        <v>7</v>
      </c>
    </row>
    <row r="80" s="1" customFormat="1" ht="21" customHeight="1">
      <c r="A80" s="37">
        <f t="shared" si="15"/>
        <v>22</v>
      </c>
      <c r="B80" s="26" t="s">
        <v>205</v>
      </c>
      <c r="C80" s="27" t="s">
        <v>23</v>
      </c>
      <c r="D80" s="38" t="s">
        <v>59</v>
      </c>
      <c r="E80" s="26" t="s">
        <v>23</v>
      </c>
      <c r="F80" s="37" t="s">
        <v>60</v>
      </c>
      <c r="G80" s="39">
        <v>67.099999999999994</v>
      </c>
      <c r="H80" s="38">
        <v>11.9</v>
      </c>
      <c r="I80" s="38">
        <v>300</v>
      </c>
      <c r="J80" s="38">
        <v>18</v>
      </c>
      <c r="K80" s="38">
        <v>18</v>
      </c>
      <c r="L80" s="38">
        <v>18</v>
      </c>
      <c r="M80" s="38" t="s">
        <v>61</v>
      </c>
      <c r="N80" s="38">
        <f t="shared" si="16"/>
        <v>162891.95999999999</v>
      </c>
      <c r="O80" s="40">
        <v>11675.4</v>
      </c>
      <c r="P80" s="40">
        <v>2012.9999999999998</v>
      </c>
      <c r="Q80" s="41">
        <f t="shared" si="22"/>
        <v>2.2072368421052633</v>
      </c>
      <c r="R80" s="38">
        <v>3</v>
      </c>
      <c r="S80" s="38">
        <v>5</v>
      </c>
      <c r="T80" s="38">
        <v>7</v>
      </c>
    </row>
    <row r="81" s="1" customFormat="1" ht="21" customHeight="1">
      <c r="A81" s="37">
        <f t="shared" si="15"/>
        <v>23</v>
      </c>
      <c r="B81" s="26" t="s">
        <v>206</v>
      </c>
      <c r="C81" s="27" t="s">
        <v>23</v>
      </c>
      <c r="D81" s="38" t="s">
        <v>59</v>
      </c>
      <c r="E81" s="26" t="s">
        <v>23</v>
      </c>
      <c r="F81" s="37" t="s">
        <v>60</v>
      </c>
      <c r="G81" s="39">
        <v>84.799999999999997</v>
      </c>
      <c r="H81" s="38">
        <v>11.9</v>
      </c>
      <c r="I81" s="38">
        <v>300</v>
      </c>
      <c r="J81" s="38">
        <v>13</v>
      </c>
      <c r="K81" s="38">
        <v>13</v>
      </c>
      <c r="L81" s="38">
        <v>16</v>
      </c>
      <c r="M81" s="38" t="s">
        <v>61</v>
      </c>
      <c r="N81" s="38">
        <f t="shared" si="16"/>
        <v>205860.47999999998</v>
      </c>
      <c r="O81" s="40">
        <v>14755.199999999999</v>
      </c>
      <c r="P81" s="40">
        <v>2544</v>
      </c>
      <c r="Q81" s="41">
        <f t="shared" si="22"/>
        <v>2.7894736842105261</v>
      </c>
      <c r="R81" s="38">
        <v>3</v>
      </c>
      <c r="S81" s="38">
        <v>5</v>
      </c>
      <c r="T81" s="38">
        <v>7</v>
      </c>
    </row>
    <row r="82" s="1" customFormat="1" ht="21" customHeight="1">
      <c r="A82" s="37">
        <f t="shared" si="15"/>
        <v>24</v>
      </c>
      <c r="B82" s="26" t="s">
        <v>207</v>
      </c>
      <c r="C82" s="27" t="s">
        <v>23</v>
      </c>
      <c r="D82" s="38" t="s">
        <v>59</v>
      </c>
      <c r="E82" s="26" t="s">
        <v>23</v>
      </c>
      <c r="F82" s="37" t="s">
        <v>60</v>
      </c>
      <c r="G82" s="39">
        <v>108</v>
      </c>
      <c r="H82" s="38">
        <v>11.9</v>
      </c>
      <c r="I82" s="38">
        <v>300</v>
      </c>
      <c r="J82" s="38">
        <v>10</v>
      </c>
      <c r="K82" s="38">
        <v>10</v>
      </c>
      <c r="L82" s="38">
        <v>10</v>
      </c>
      <c r="M82" s="38" t="s">
        <v>61</v>
      </c>
      <c r="N82" s="38">
        <f t="shared" si="16"/>
        <v>262180.79999999999</v>
      </c>
      <c r="O82" s="40">
        <v>18792</v>
      </c>
      <c r="P82" s="40">
        <v>3240</v>
      </c>
      <c r="Q82" s="41">
        <f t="shared" si="22"/>
        <v>3.5526315789473681</v>
      </c>
      <c r="R82" s="38">
        <v>3</v>
      </c>
      <c r="S82" s="38">
        <v>5</v>
      </c>
      <c r="T82" s="38">
        <v>7</v>
      </c>
    </row>
    <row r="83" s="1" customFormat="1" ht="21" customHeight="1">
      <c r="A83" s="37">
        <f t="shared" si="15"/>
        <v>25</v>
      </c>
      <c r="B83" s="26" t="s">
        <v>208</v>
      </c>
      <c r="C83" s="27" t="s">
        <v>23</v>
      </c>
      <c r="D83" s="38" t="s">
        <v>59</v>
      </c>
      <c r="E83" s="26" t="s">
        <v>23</v>
      </c>
      <c r="F83" s="37" t="s">
        <v>60</v>
      </c>
      <c r="G83" s="39">
        <v>137</v>
      </c>
      <c r="H83" s="38">
        <v>11.9</v>
      </c>
      <c r="I83" s="38">
        <v>300</v>
      </c>
      <c r="J83" s="38">
        <v>8</v>
      </c>
      <c r="K83" s="38">
        <v>8</v>
      </c>
      <c r="L83" s="38">
        <v>8</v>
      </c>
      <c r="M83" s="38" t="s">
        <v>61</v>
      </c>
      <c r="N83" s="38">
        <f t="shared" si="16"/>
        <v>332581.20000000001</v>
      </c>
      <c r="O83" s="40">
        <v>23838</v>
      </c>
      <c r="P83" s="40">
        <v>4110</v>
      </c>
      <c r="Q83" s="41">
        <f t="shared" si="22"/>
        <v>4.5065789473684212</v>
      </c>
      <c r="R83" s="38">
        <v>3</v>
      </c>
      <c r="S83" s="38">
        <v>5</v>
      </c>
      <c r="T83" s="38">
        <v>7</v>
      </c>
    </row>
    <row r="84" s="1" customFormat="1" ht="21" customHeight="1">
      <c r="A84" s="37"/>
      <c r="B84" s="89" t="s">
        <v>107</v>
      </c>
      <c r="C84" s="27"/>
      <c r="D84" s="38"/>
      <c r="E84" s="26"/>
      <c r="F84" s="37"/>
      <c r="G84" s="39"/>
      <c r="H84" s="38"/>
      <c r="I84" s="38"/>
      <c r="J84" s="38"/>
      <c r="K84" s="38"/>
      <c r="L84" s="38"/>
      <c r="M84" s="38"/>
      <c r="N84" s="38"/>
      <c r="O84" s="40"/>
      <c r="P84" s="40"/>
      <c r="Q84" s="41"/>
      <c r="R84" s="38"/>
      <c r="S84" s="38"/>
      <c r="T84" s="51"/>
      <c r="U84" s="88"/>
    </row>
    <row r="85" s="1" customFormat="1" ht="21" customHeight="1">
      <c r="A85" s="37">
        <f t="shared" si="15"/>
        <v>1</v>
      </c>
      <c r="B85" s="26" t="s">
        <v>209</v>
      </c>
      <c r="C85" s="27" t="s">
        <v>23</v>
      </c>
      <c r="D85" s="38"/>
      <c r="E85" s="26"/>
      <c r="F85" s="37"/>
      <c r="G85" s="39"/>
      <c r="H85" s="38"/>
      <c r="I85" s="38"/>
      <c r="J85" s="38"/>
      <c r="K85" s="38"/>
      <c r="L85" s="38"/>
      <c r="M85" s="38"/>
      <c r="N85" s="38"/>
      <c r="O85" s="40"/>
      <c r="P85" s="40"/>
      <c r="Q85" s="41"/>
      <c r="R85" s="38"/>
      <c r="S85" s="38"/>
      <c r="T85" s="51"/>
      <c r="U85" s="88"/>
    </row>
    <row r="86" s="1" customFormat="1" ht="21" customHeight="1">
      <c r="A86" s="37">
        <f t="shared" si="15"/>
        <v>2</v>
      </c>
      <c r="B86" s="26" t="s">
        <v>210</v>
      </c>
      <c r="C86" s="27" t="s">
        <v>23</v>
      </c>
      <c r="D86" s="38"/>
      <c r="E86" s="26"/>
      <c r="F86" s="37"/>
      <c r="G86" s="39"/>
      <c r="H86" s="38"/>
      <c r="I86" s="38"/>
      <c r="J86" s="38"/>
      <c r="K86" s="38"/>
      <c r="L86" s="38"/>
      <c r="M86" s="38"/>
      <c r="N86" s="38"/>
      <c r="O86" s="40"/>
      <c r="P86" s="40"/>
      <c r="Q86" s="41"/>
      <c r="R86" s="38"/>
      <c r="S86" s="38"/>
      <c r="T86" s="51"/>
      <c r="U86" s="88"/>
    </row>
    <row r="87" s="1" customFormat="1" ht="18.600000000000001" customHeight="1">
      <c r="A87" s="37">
        <f t="shared" si="15"/>
        <v>3</v>
      </c>
      <c r="B87" s="26" t="s">
        <v>211</v>
      </c>
      <c r="C87" s="27" t="s">
        <v>23</v>
      </c>
      <c r="D87" s="38"/>
      <c r="E87" s="26"/>
      <c r="F87" s="37"/>
      <c r="G87" s="39"/>
      <c r="H87" s="38"/>
      <c r="I87" s="38"/>
      <c r="J87" s="38"/>
      <c r="K87" s="38"/>
      <c r="L87" s="38"/>
      <c r="M87" s="38"/>
      <c r="N87" s="38"/>
      <c r="O87" s="40"/>
      <c r="P87" s="40"/>
      <c r="Q87" s="41"/>
      <c r="R87" s="38"/>
      <c r="S87" s="38"/>
      <c r="T87" s="51"/>
      <c r="U87" s="88"/>
    </row>
    <row r="88" s="1" customFormat="1" ht="21" customHeight="1">
      <c r="A88" s="37">
        <f t="shared" si="15"/>
        <v>4</v>
      </c>
      <c r="B88" s="26" t="s">
        <v>212</v>
      </c>
      <c r="C88" s="27" t="s">
        <v>23</v>
      </c>
      <c r="D88" s="38" t="s">
        <v>59</v>
      </c>
      <c r="E88" s="26" t="s">
        <v>23</v>
      </c>
      <c r="F88" s="37" t="s">
        <v>60</v>
      </c>
      <c r="G88" s="39">
        <v>0.71499999999999997</v>
      </c>
      <c r="H88" s="38">
        <v>50</v>
      </c>
      <c r="I88" s="38">
        <v>1000</v>
      </c>
      <c r="J88" s="38" t="s">
        <v>85</v>
      </c>
      <c r="K88" s="38" t="s">
        <v>85</v>
      </c>
      <c r="L88" s="38" t="s">
        <v>85</v>
      </c>
      <c r="M88" s="38" t="s">
        <v>61</v>
      </c>
      <c r="N88" s="38">
        <f t="shared" si="16"/>
        <v>7292.9999999999991</v>
      </c>
      <c r="O88" s="40">
        <v>124.41</v>
      </c>
      <c r="P88" s="40">
        <v>21.449999999999999</v>
      </c>
      <c r="Q88" s="41">
        <f t="shared" si="20"/>
        <v>3.25</v>
      </c>
      <c r="R88" s="38">
        <v>3</v>
      </c>
      <c r="S88" s="38">
        <v>5</v>
      </c>
      <c r="T88" s="38">
        <v>7</v>
      </c>
    </row>
    <row r="89" s="1" customFormat="1" ht="21" customHeight="1">
      <c r="A89" s="37">
        <f t="shared" si="15"/>
        <v>5</v>
      </c>
      <c r="B89" s="26" t="s">
        <v>213</v>
      </c>
      <c r="C89" s="27" t="s">
        <v>23</v>
      </c>
      <c r="D89" s="38" t="s">
        <v>59</v>
      </c>
      <c r="E89" s="26" t="s">
        <v>23</v>
      </c>
      <c r="F89" s="37" t="s">
        <v>60</v>
      </c>
      <c r="G89" s="39">
        <v>1.01</v>
      </c>
      <c r="H89" s="38">
        <v>11.9</v>
      </c>
      <c r="I89" s="38">
        <v>300</v>
      </c>
      <c r="J89" s="38">
        <v>1054</v>
      </c>
      <c r="K89" s="38">
        <v>1054</v>
      </c>
      <c r="L89" s="38">
        <v>1054</v>
      </c>
      <c r="M89" s="38" t="s">
        <v>61</v>
      </c>
      <c r="N89" s="38">
        <f t="shared" si="16"/>
        <v>2451.8760000000002</v>
      </c>
      <c r="O89" s="40">
        <v>175.74000000000001</v>
      </c>
      <c r="P89" s="40">
        <v>30.300000000000001</v>
      </c>
      <c r="Q89" s="41">
        <f t="shared" si="20"/>
        <v>1.3772727272727272</v>
      </c>
      <c r="R89" s="38">
        <v>3</v>
      </c>
      <c r="S89" s="38">
        <v>5</v>
      </c>
      <c r="T89" s="38">
        <v>7</v>
      </c>
    </row>
    <row r="90" s="1" customFormat="1" ht="21" customHeight="1">
      <c r="A90" s="37">
        <f t="shared" si="15"/>
        <v>6</v>
      </c>
      <c r="B90" s="26" t="s">
        <v>214</v>
      </c>
      <c r="C90" s="27" t="s">
        <v>23</v>
      </c>
      <c r="D90" s="38" t="s">
        <v>59</v>
      </c>
      <c r="E90" s="26" t="s">
        <v>23</v>
      </c>
      <c r="F90" s="37" t="s">
        <v>60</v>
      </c>
      <c r="G90" s="39">
        <v>1.45</v>
      </c>
      <c r="H90" s="38">
        <v>11.9</v>
      </c>
      <c r="I90" s="38">
        <v>300</v>
      </c>
      <c r="J90" s="38">
        <v>800</v>
      </c>
      <c r="K90" s="38">
        <v>800</v>
      </c>
      <c r="L90" s="38">
        <v>800</v>
      </c>
      <c r="M90" s="38" t="s">
        <v>61</v>
      </c>
      <c r="N90" s="38">
        <f t="shared" si="16"/>
        <v>3520.0199999999995</v>
      </c>
      <c r="O90" s="40">
        <v>252.29999999999998</v>
      </c>
      <c r="P90" s="40">
        <v>43.5</v>
      </c>
      <c r="Q90" s="41">
        <f t="shared" si="20"/>
        <v>1.9772727272727273</v>
      </c>
      <c r="R90" s="38">
        <v>3</v>
      </c>
      <c r="S90" s="38">
        <v>5</v>
      </c>
      <c r="T90" s="38">
        <v>7</v>
      </c>
    </row>
    <row r="91" s="1" customFormat="1" ht="21" customHeight="1">
      <c r="A91" s="37">
        <f t="shared" si="15"/>
        <v>7</v>
      </c>
      <c r="B91" s="26" t="s">
        <v>215</v>
      </c>
      <c r="C91" s="27" t="s">
        <v>23</v>
      </c>
      <c r="D91" s="38" t="s">
        <v>59</v>
      </c>
      <c r="E91" s="26" t="s">
        <v>23</v>
      </c>
      <c r="F91" s="37" t="s">
        <v>60</v>
      </c>
      <c r="G91" s="39">
        <v>2.1600000000000001</v>
      </c>
      <c r="H91" s="38">
        <v>11.9</v>
      </c>
      <c r="I91" s="38">
        <v>300</v>
      </c>
      <c r="J91" s="38">
        <v>546</v>
      </c>
      <c r="K91" s="38">
        <v>554</v>
      </c>
      <c r="L91" s="38">
        <v>550</v>
      </c>
      <c r="M91" s="38" t="s">
        <v>61</v>
      </c>
      <c r="N91" s="38">
        <f t="shared" si="16"/>
        <v>5243.6160000000009</v>
      </c>
      <c r="O91" s="40">
        <v>375.84000000000003</v>
      </c>
      <c r="P91" s="40">
        <v>64.800000000000011</v>
      </c>
      <c r="Q91" s="41">
        <f t="shared" si="20"/>
        <v>2.9454545454545453</v>
      </c>
      <c r="R91" s="38">
        <v>3</v>
      </c>
      <c r="S91" s="38">
        <v>5</v>
      </c>
      <c r="T91" s="38">
        <v>7</v>
      </c>
    </row>
    <row r="92" s="1" customFormat="1" ht="21" customHeight="1">
      <c r="A92" s="37">
        <f t="shared" si="15"/>
        <v>8</v>
      </c>
      <c r="B92" s="26" t="s">
        <v>216</v>
      </c>
      <c r="C92" s="27" t="s">
        <v>23</v>
      </c>
      <c r="D92" s="38" t="s">
        <v>59</v>
      </c>
      <c r="E92" s="26" t="s">
        <v>23</v>
      </c>
      <c r="F92" s="37" t="s">
        <v>60</v>
      </c>
      <c r="G92" s="39">
        <v>2.75</v>
      </c>
      <c r="H92" s="38">
        <v>11.9</v>
      </c>
      <c r="I92" s="38">
        <v>300</v>
      </c>
      <c r="J92" s="38">
        <v>426</v>
      </c>
      <c r="K92" s="38">
        <v>415</v>
      </c>
      <c r="L92" s="38">
        <v>418</v>
      </c>
      <c r="M92" s="38" t="s">
        <v>61</v>
      </c>
      <c r="N92" s="38">
        <f t="shared" si="16"/>
        <v>6675.9000000000005</v>
      </c>
      <c r="O92" s="40">
        <v>478.5</v>
      </c>
      <c r="P92" s="40">
        <v>82.5</v>
      </c>
      <c r="Q92" s="41">
        <f t="shared" si="20"/>
        <v>3.75</v>
      </c>
      <c r="R92" s="38">
        <v>3</v>
      </c>
      <c r="S92" s="38">
        <v>5</v>
      </c>
      <c r="T92" s="38">
        <v>7</v>
      </c>
    </row>
    <row r="93" s="1" customFormat="1" ht="21" customHeight="1">
      <c r="A93" s="37">
        <f t="shared" si="15"/>
        <v>9</v>
      </c>
      <c r="B93" s="26" t="s">
        <v>217</v>
      </c>
      <c r="C93" s="27" t="s">
        <v>23</v>
      </c>
      <c r="D93" s="38" t="s">
        <v>59</v>
      </c>
      <c r="E93" s="26" t="s">
        <v>23</v>
      </c>
      <c r="F93" s="37" t="s">
        <v>60</v>
      </c>
      <c r="G93" s="39">
        <v>3.46</v>
      </c>
      <c r="H93" s="38">
        <v>11.9</v>
      </c>
      <c r="I93" s="38">
        <v>300</v>
      </c>
      <c r="J93" s="38">
        <v>330</v>
      </c>
      <c r="K93" s="38">
        <v>336</v>
      </c>
      <c r="L93" s="38">
        <v>332</v>
      </c>
      <c r="M93" s="38" t="s">
        <v>61</v>
      </c>
      <c r="N93" s="38">
        <f t="shared" si="16"/>
        <v>8399.4959999999992</v>
      </c>
      <c r="O93" s="40">
        <v>602.03999999999996</v>
      </c>
      <c r="P93" s="40">
        <v>103.8</v>
      </c>
      <c r="Q93" s="41">
        <f t="shared" si="20"/>
        <v>4.7181818181818178</v>
      </c>
      <c r="R93" s="38">
        <v>3</v>
      </c>
      <c r="S93" s="38">
        <v>5</v>
      </c>
      <c r="T93" s="38">
        <v>7</v>
      </c>
    </row>
    <row r="94" s="1" customFormat="1" ht="21" customHeight="1">
      <c r="A94" s="37">
        <f t="shared" si="15"/>
        <v>10</v>
      </c>
      <c r="B94" s="26" t="s">
        <v>218</v>
      </c>
      <c r="C94" s="27" t="s">
        <v>23</v>
      </c>
      <c r="D94" s="38" t="s">
        <v>59</v>
      </c>
      <c r="E94" s="26" t="s">
        <v>23</v>
      </c>
      <c r="F94" s="37" t="s">
        <v>60</v>
      </c>
      <c r="G94" s="39">
        <v>4.5099999999999998</v>
      </c>
      <c r="H94" s="38">
        <v>11.9</v>
      </c>
      <c r="I94" s="38">
        <v>300</v>
      </c>
      <c r="J94" s="38">
        <v>243</v>
      </c>
      <c r="K94" s="38">
        <v>252</v>
      </c>
      <c r="L94" s="38">
        <v>248</v>
      </c>
      <c r="M94" s="38" t="s">
        <v>61</v>
      </c>
      <c r="N94" s="38">
        <f t="shared" si="16"/>
        <v>10948.476000000001</v>
      </c>
      <c r="O94" s="40">
        <v>784.74000000000001</v>
      </c>
      <c r="P94" s="40">
        <v>135.29999999999998</v>
      </c>
      <c r="Q94" s="41">
        <f t="shared" si="20"/>
        <v>6.1500000000000004</v>
      </c>
      <c r="R94" s="38">
        <v>3</v>
      </c>
      <c r="S94" s="38">
        <v>5</v>
      </c>
      <c r="T94" s="38">
        <v>7</v>
      </c>
    </row>
    <row r="95" s="1" customFormat="1" ht="21" customHeight="1">
      <c r="A95" s="37">
        <f t="shared" si="15"/>
        <v>11</v>
      </c>
      <c r="B95" s="26" t="s">
        <v>219</v>
      </c>
      <c r="C95" s="27" t="s">
        <v>23</v>
      </c>
      <c r="D95" s="38" t="s">
        <v>59</v>
      </c>
      <c r="E95" s="26" t="s">
        <v>23</v>
      </c>
      <c r="F95" s="37" t="s">
        <v>60</v>
      </c>
      <c r="G95" s="39">
        <v>5.71</v>
      </c>
      <c r="H95" s="38">
        <v>11.9</v>
      </c>
      <c r="I95" s="38">
        <v>300</v>
      </c>
      <c r="J95" s="38">
        <v>200</v>
      </c>
      <c r="K95" s="38">
        <v>184</v>
      </c>
      <c r="L95" s="38">
        <v>189</v>
      </c>
      <c r="M95" s="38" t="s">
        <v>61</v>
      </c>
      <c r="N95" s="38">
        <f t="shared" si="16"/>
        <v>13861.596</v>
      </c>
      <c r="O95" s="40">
        <v>993.53999999999996</v>
      </c>
      <c r="P95" s="40">
        <v>171.30000000000001</v>
      </c>
      <c r="Q95" s="41">
        <f t="shared" ref="Q95:Q102" si="23">G95*I95/380</f>
        <v>4.507894736842105</v>
      </c>
      <c r="R95" s="38">
        <v>3</v>
      </c>
      <c r="S95" s="38">
        <v>5</v>
      </c>
      <c r="T95" s="38">
        <v>7</v>
      </c>
    </row>
    <row r="96" s="1" customFormat="1" ht="21" customHeight="1">
      <c r="A96" s="37">
        <f t="shared" ref="A96:A105" si="24">A95+1</f>
        <v>12</v>
      </c>
      <c r="B96" s="26" t="s">
        <v>220</v>
      </c>
      <c r="C96" s="27" t="s">
        <v>23</v>
      </c>
      <c r="D96" s="38" t="s">
        <v>59</v>
      </c>
      <c r="E96" s="26" t="s">
        <v>23</v>
      </c>
      <c r="F96" s="37" t="s">
        <v>60</v>
      </c>
      <c r="G96" s="39">
        <v>7.04</v>
      </c>
      <c r="H96" s="38">
        <v>11.9</v>
      </c>
      <c r="I96" s="38">
        <v>300</v>
      </c>
      <c r="J96" s="38">
        <v>154</v>
      </c>
      <c r="K96" s="38">
        <v>158</v>
      </c>
      <c r="L96" s="38">
        <v>162</v>
      </c>
      <c r="M96" s="38" t="s">
        <v>61</v>
      </c>
      <c r="N96" s="38">
        <f t="shared" si="16"/>
        <v>17090.304</v>
      </c>
      <c r="O96" s="40">
        <v>1224.96</v>
      </c>
      <c r="P96" s="40">
        <v>211.19999999999999</v>
      </c>
      <c r="Q96" s="41">
        <f t="shared" si="23"/>
        <v>5.5578947368421057</v>
      </c>
      <c r="R96" s="38">
        <v>3</v>
      </c>
      <c r="S96" s="38">
        <v>5</v>
      </c>
      <c r="T96" s="38">
        <v>7</v>
      </c>
    </row>
    <row r="97" s="1" customFormat="1" ht="21" customHeight="1">
      <c r="A97" s="37">
        <f t="shared" si="24"/>
        <v>13</v>
      </c>
      <c r="B97" s="26" t="s">
        <v>221</v>
      </c>
      <c r="C97" s="27" t="s">
        <v>23</v>
      </c>
      <c r="D97" s="38" t="s">
        <v>59</v>
      </c>
      <c r="E97" s="26" t="s">
        <v>23</v>
      </c>
      <c r="F97" s="37" t="s">
        <v>60</v>
      </c>
      <c r="G97" s="39">
        <v>8.9399999999999995</v>
      </c>
      <c r="H97" s="38">
        <v>11.9</v>
      </c>
      <c r="I97" s="38">
        <v>300</v>
      </c>
      <c r="J97" s="38">
        <v>124</v>
      </c>
      <c r="K97" s="38">
        <v>124</v>
      </c>
      <c r="L97" s="38">
        <v>127</v>
      </c>
      <c r="M97" s="38" t="s">
        <v>61</v>
      </c>
      <c r="N97" s="38">
        <f t="shared" si="16"/>
        <v>21702.743999999999</v>
      </c>
      <c r="O97" s="40">
        <v>1555.5599999999999</v>
      </c>
      <c r="P97" s="40">
        <v>268.19999999999999</v>
      </c>
      <c r="Q97" s="41">
        <f t="shared" si="23"/>
        <v>7.0578947368421057</v>
      </c>
      <c r="R97" s="38">
        <v>3</v>
      </c>
      <c r="S97" s="38">
        <v>5</v>
      </c>
      <c r="T97" s="38">
        <v>7</v>
      </c>
    </row>
    <row r="98" s="1" customFormat="1" ht="21" customHeight="1">
      <c r="A98" s="37">
        <f t="shared" si="24"/>
        <v>14</v>
      </c>
      <c r="B98" s="26" t="s">
        <v>222</v>
      </c>
      <c r="C98" s="27" t="s">
        <v>23</v>
      </c>
      <c r="D98" s="38" t="s">
        <v>59</v>
      </c>
      <c r="E98" s="26" t="s">
        <v>23</v>
      </c>
      <c r="F98" s="37" t="s">
        <v>60</v>
      </c>
      <c r="G98" s="39">
        <v>11</v>
      </c>
      <c r="H98" s="38">
        <v>11.9</v>
      </c>
      <c r="I98" s="38">
        <v>300</v>
      </c>
      <c r="J98" s="38">
        <v>99</v>
      </c>
      <c r="K98" s="38">
        <v>99</v>
      </c>
      <c r="L98" s="38">
        <v>105</v>
      </c>
      <c r="M98" s="38" t="s">
        <v>61</v>
      </c>
      <c r="N98" s="38">
        <f t="shared" si="16"/>
        <v>26703.600000000002</v>
      </c>
      <c r="O98" s="40">
        <v>1914</v>
      </c>
      <c r="P98" s="40">
        <v>330</v>
      </c>
      <c r="Q98" s="41">
        <f t="shared" si="23"/>
        <v>8.6842105263157894</v>
      </c>
      <c r="R98" s="38">
        <v>3</v>
      </c>
      <c r="S98" s="38">
        <v>5</v>
      </c>
      <c r="T98" s="38">
        <v>7</v>
      </c>
    </row>
    <row r="99" s="1" customFormat="1" ht="21" customHeight="1">
      <c r="A99" s="37">
        <f t="shared" si="24"/>
        <v>15</v>
      </c>
      <c r="B99" s="26" t="s">
        <v>223</v>
      </c>
      <c r="C99" s="27" t="s">
        <v>23</v>
      </c>
      <c r="D99" s="38" t="s">
        <v>59</v>
      </c>
      <c r="E99" s="26" t="s">
        <v>23</v>
      </c>
      <c r="F99" s="37" t="s">
        <v>60</v>
      </c>
      <c r="G99" s="39">
        <v>13.800000000000001</v>
      </c>
      <c r="H99" s="38">
        <v>11.9</v>
      </c>
      <c r="I99" s="38">
        <v>300</v>
      </c>
      <c r="J99" s="38">
        <v>80</v>
      </c>
      <c r="K99" s="38">
        <v>75</v>
      </c>
      <c r="L99" s="38">
        <v>86</v>
      </c>
      <c r="M99" s="38" t="s">
        <v>61</v>
      </c>
      <c r="N99" s="38">
        <f t="shared" si="16"/>
        <v>33500.880000000005</v>
      </c>
      <c r="O99" s="40">
        <v>2401.2000000000003</v>
      </c>
      <c r="P99" s="40">
        <v>414</v>
      </c>
      <c r="Q99" s="41">
        <f t="shared" si="23"/>
        <v>10.894736842105264</v>
      </c>
      <c r="R99" s="38">
        <v>3</v>
      </c>
      <c r="S99" s="38">
        <v>5</v>
      </c>
      <c r="T99" s="38">
        <v>7</v>
      </c>
    </row>
    <row r="100" s="1" customFormat="1" ht="21" customHeight="1">
      <c r="A100" s="37">
        <f t="shared" si="24"/>
        <v>16</v>
      </c>
      <c r="B100" s="26" t="s">
        <v>224</v>
      </c>
      <c r="C100" s="27" t="s">
        <v>23</v>
      </c>
      <c r="D100" s="38" t="s">
        <v>59</v>
      </c>
      <c r="E100" s="26" t="s">
        <v>23</v>
      </c>
      <c r="F100" s="37" t="s">
        <v>60</v>
      </c>
      <c r="G100" s="39">
        <v>17.399999999999999</v>
      </c>
      <c r="H100" s="38">
        <v>11.9</v>
      </c>
      <c r="I100" s="38">
        <v>300</v>
      </c>
      <c r="J100" s="38">
        <v>63</v>
      </c>
      <c r="K100" s="38">
        <v>59</v>
      </c>
      <c r="L100" s="38">
        <v>68</v>
      </c>
      <c r="M100" s="38" t="s">
        <v>61</v>
      </c>
      <c r="N100" s="38">
        <f t="shared" si="16"/>
        <v>42240.239999999998</v>
      </c>
      <c r="O100" s="40">
        <v>3027.5999999999999</v>
      </c>
      <c r="P100" s="40">
        <v>522</v>
      </c>
      <c r="Q100" s="41">
        <f t="shared" si="23"/>
        <v>13.736842105263158</v>
      </c>
      <c r="R100" s="38">
        <v>3</v>
      </c>
      <c r="S100" s="38">
        <v>5</v>
      </c>
      <c r="T100" s="38">
        <v>7</v>
      </c>
    </row>
    <row r="101" s="1" customFormat="1" ht="21" customHeight="1">
      <c r="A101" s="37">
        <f t="shared" si="24"/>
        <v>17</v>
      </c>
      <c r="B101" s="26" t="s">
        <v>225</v>
      </c>
      <c r="C101" s="27" t="s">
        <v>23</v>
      </c>
      <c r="D101" s="38" t="s">
        <v>59</v>
      </c>
      <c r="E101" s="26" t="s">
        <v>23</v>
      </c>
      <c r="F101" s="37" t="s">
        <v>60</v>
      </c>
      <c r="G101" s="39">
        <v>22.199999999999999</v>
      </c>
      <c r="H101" s="38">
        <v>11.9</v>
      </c>
      <c r="I101" s="38">
        <v>300</v>
      </c>
      <c r="J101" s="38">
        <v>48</v>
      </c>
      <c r="K101" s="38">
        <v>48</v>
      </c>
      <c r="L101" s="38">
        <v>48</v>
      </c>
      <c r="M101" s="38" t="s">
        <v>61</v>
      </c>
      <c r="N101" s="38">
        <f t="shared" si="16"/>
        <v>53892.719999999994</v>
      </c>
      <c r="O101" s="40">
        <v>3862.7999999999997</v>
      </c>
      <c r="P101" s="40">
        <v>666</v>
      </c>
      <c r="Q101" s="41">
        <f t="shared" si="23"/>
        <v>17.526315789473685</v>
      </c>
      <c r="R101" s="38">
        <v>3</v>
      </c>
      <c r="S101" s="38">
        <v>5</v>
      </c>
      <c r="T101" s="38">
        <v>7</v>
      </c>
    </row>
    <row r="102" s="1" customFormat="1" ht="21" customHeight="1">
      <c r="A102" s="37">
        <f t="shared" si="24"/>
        <v>18</v>
      </c>
      <c r="B102" s="26" t="s">
        <v>226</v>
      </c>
      <c r="C102" s="27" t="s">
        <v>23</v>
      </c>
      <c r="D102" s="38" t="s">
        <v>59</v>
      </c>
      <c r="E102" s="26" t="s">
        <v>23</v>
      </c>
      <c r="F102" s="37" t="s">
        <v>60</v>
      </c>
      <c r="G102" s="39">
        <v>28</v>
      </c>
      <c r="H102" s="38">
        <v>11.9</v>
      </c>
      <c r="I102" s="38">
        <v>300</v>
      </c>
      <c r="J102" s="38">
        <v>35</v>
      </c>
      <c r="K102" s="38">
        <v>35</v>
      </c>
      <c r="L102" s="38">
        <v>39</v>
      </c>
      <c r="M102" s="38" t="s">
        <v>61</v>
      </c>
      <c r="N102" s="38">
        <f t="shared" si="16"/>
        <v>67972.800000000003</v>
      </c>
      <c r="O102" s="40">
        <v>4872</v>
      </c>
      <c r="P102" s="40">
        <v>840</v>
      </c>
      <c r="Q102" s="41">
        <f t="shared" si="23"/>
        <v>22.105263157894736</v>
      </c>
      <c r="R102" s="38">
        <v>3</v>
      </c>
      <c r="S102" s="38">
        <v>5</v>
      </c>
      <c r="T102" s="38">
        <v>7</v>
      </c>
    </row>
    <row r="103" s="1" customFormat="1" ht="21" customHeight="1">
      <c r="A103" s="37">
        <f t="shared" si="24"/>
        <v>19</v>
      </c>
      <c r="B103" s="26" t="s">
        <v>227</v>
      </c>
      <c r="C103" s="27" t="s">
        <v>23</v>
      </c>
      <c r="D103" s="38" t="s">
        <v>59</v>
      </c>
      <c r="E103" s="26" t="s">
        <v>23</v>
      </c>
      <c r="F103" s="37" t="s">
        <v>60</v>
      </c>
      <c r="G103" s="39">
        <v>35.5</v>
      </c>
      <c r="H103" s="38">
        <v>11.9</v>
      </c>
      <c r="I103" s="38">
        <v>300</v>
      </c>
      <c r="J103" s="38">
        <v>27</v>
      </c>
      <c r="K103" s="38">
        <v>27</v>
      </c>
      <c r="L103" s="38">
        <v>28</v>
      </c>
      <c r="M103" s="38" t="s">
        <v>61</v>
      </c>
      <c r="N103" s="38">
        <f t="shared" si="16"/>
        <v>86179.800000000003</v>
      </c>
      <c r="O103" s="40">
        <v>6177</v>
      </c>
      <c r="P103" s="40">
        <v>1065</v>
      </c>
      <c r="Q103" s="41">
        <f t="shared" ref="Q103:Q108" si="25">(G103*I103/380)/24</f>
        <v>1.1677631578947369</v>
      </c>
      <c r="R103" s="38">
        <v>3</v>
      </c>
      <c r="S103" s="38">
        <v>5</v>
      </c>
      <c r="T103" s="38">
        <v>7</v>
      </c>
    </row>
    <row r="104" s="1" customFormat="1" ht="21" customHeight="1">
      <c r="A104" s="37">
        <f t="shared" si="24"/>
        <v>20</v>
      </c>
      <c r="B104" s="26" t="s">
        <v>228</v>
      </c>
      <c r="C104" s="27" t="s">
        <v>23</v>
      </c>
      <c r="D104" s="38" t="s">
        <v>59</v>
      </c>
      <c r="E104" s="26" t="s">
        <v>23</v>
      </c>
      <c r="F104" s="37" t="s">
        <v>60</v>
      </c>
      <c r="G104" s="39">
        <v>43.899999999999999</v>
      </c>
      <c r="H104" s="38">
        <v>11.9</v>
      </c>
      <c r="I104" s="38">
        <v>300</v>
      </c>
      <c r="J104" s="38">
        <v>21</v>
      </c>
      <c r="K104" s="38">
        <v>21</v>
      </c>
      <c r="L104" s="38">
        <v>23</v>
      </c>
      <c r="M104" s="38" t="s">
        <v>61</v>
      </c>
      <c r="N104" s="38">
        <f t="shared" ref="N104" si="26">(O104+P104)*H104</f>
        <v>106571.63999999998</v>
      </c>
      <c r="O104" s="40">
        <v>7638.5999999999995</v>
      </c>
      <c r="P104" s="40">
        <v>1317</v>
      </c>
      <c r="Q104" s="41">
        <f t="shared" si="25"/>
        <v>1.444078947368421</v>
      </c>
      <c r="R104" s="38">
        <v>3</v>
      </c>
      <c r="S104" s="38">
        <v>5</v>
      </c>
      <c r="T104" s="38">
        <v>7</v>
      </c>
    </row>
    <row r="105" s="1" customFormat="1" ht="21" customHeight="1">
      <c r="A105" s="37">
        <f t="shared" si="24"/>
        <v>21</v>
      </c>
      <c r="B105" s="26" t="s">
        <v>229</v>
      </c>
      <c r="C105" s="27" t="s">
        <v>23</v>
      </c>
      <c r="D105" s="38" t="s">
        <v>59</v>
      </c>
      <c r="E105" s="26" t="s">
        <v>23</v>
      </c>
      <c r="F105" s="37" t="s">
        <v>60</v>
      </c>
      <c r="G105" s="39">
        <v>55</v>
      </c>
      <c r="H105" s="38">
        <v>11.9</v>
      </c>
      <c r="I105" s="38">
        <v>300</v>
      </c>
      <c r="J105" s="38">
        <v>18</v>
      </c>
      <c r="K105" s="38">
        <v>18</v>
      </c>
      <c r="L105" s="38">
        <v>18</v>
      </c>
      <c r="M105" s="38" t="s">
        <v>61</v>
      </c>
      <c r="N105" s="38">
        <f t="shared" ref="N105:N108" si="27">(O105+P105)*H105</f>
        <v>133518</v>
      </c>
      <c r="O105" s="40">
        <v>9570</v>
      </c>
      <c r="P105" s="40">
        <v>1650</v>
      </c>
      <c r="Q105" s="41">
        <f t="shared" si="25"/>
        <v>1.8092105263157894</v>
      </c>
      <c r="R105" s="38">
        <v>3</v>
      </c>
      <c r="S105" s="38">
        <v>5</v>
      </c>
      <c r="T105" s="38">
        <v>7</v>
      </c>
    </row>
    <row r="106" s="1" customFormat="1" ht="21" customHeight="1">
      <c r="A106" s="37">
        <f t="shared" ref="A106:A108" si="28">A105+1</f>
        <v>22</v>
      </c>
      <c r="B106" s="26" t="s">
        <v>230</v>
      </c>
      <c r="C106" s="27" t="s">
        <v>23</v>
      </c>
      <c r="D106" s="38" t="s">
        <v>59</v>
      </c>
      <c r="E106" s="26" t="s">
        <v>23</v>
      </c>
      <c r="F106" s="37" t="s">
        <v>60</v>
      </c>
      <c r="G106" s="39">
        <v>69.599999999999994</v>
      </c>
      <c r="H106" s="38">
        <v>11.9</v>
      </c>
      <c r="I106" s="38">
        <v>300</v>
      </c>
      <c r="J106" s="38">
        <v>13</v>
      </c>
      <c r="K106" s="38">
        <v>13</v>
      </c>
      <c r="L106" s="38">
        <v>16</v>
      </c>
      <c r="M106" s="38" t="s">
        <v>61</v>
      </c>
      <c r="N106" s="38">
        <f t="shared" si="27"/>
        <v>168960.95999999999</v>
      </c>
      <c r="O106" s="40">
        <v>12110.4</v>
      </c>
      <c r="P106" s="40">
        <v>2088</v>
      </c>
      <c r="Q106" s="41">
        <f t="shared" si="25"/>
        <v>2.2894736842105261</v>
      </c>
      <c r="R106" s="38">
        <v>3</v>
      </c>
      <c r="S106" s="38">
        <v>5</v>
      </c>
      <c r="T106" s="38">
        <v>7</v>
      </c>
    </row>
    <row r="107" s="1" customFormat="1" ht="21" customHeight="1">
      <c r="A107" s="37">
        <f t="shared" si="28"/>
        <v>23</v>
      </c>
      <c r="B107" s="26" t="s">
        <v>231</v>
      </c>
      <c r="C107" s="27" t="s">
        <v>23</v>
      </c>
      <c r="D107" s="38" t="s">
        <v>59</v>
      </c>
      <c r="E107" s="26" t="s">
        <v>23</v>
      </c>
      <c r="F107" s="37" t="s">
        <v>60</v>
      </c>
      <c r="G107" s="39">
        <v>84.700000000000003</v>
      </c>
      <c r="H107" s="38">
        <v>11.9</v>
      </c>
      <c r="I107" s="38">
        <v>300</v>
      </c>
      <c r="J107" s="38">
        <v>10</v>
      </c>
      <c r="K107" s="38">
        <v>10</v>
      </c>
      <c r="L107" s="38">
        <v>10</v>
      </c>
      <c r="M107" s="38" t="s">
        <v>61</v>
      </c>
      <c r="N107" s="38">
        <f t="shared" si="27"/>
        <v>205617.72000000003</v>
      </c>
      <c r="O107" s="40">
        <v>14737.800000000001</v>
      </c>
      <c r="P107" s="40">
        <v>2541</v>
      </c>
      <c r="Q107" s="41">
        <f t="shared" si="25"/>
        <v>2.7861842105263155</v>
      </c>
      <c r="R107" s="38">
        <v>3</v>
      </c>
      <c r="S107" s="38">
        <v>5</v>
      </c>
      <c r="T107" s="38">
        <v>7</v>
      </c>
    </row>
    <row r="108" s="1" customFormat="1" ht="21" customHeight="1">
      <c r="A108" s="37">
        <f t="shared" si="28"/>
        <v>24</v>
      </c>
      <c r="B108" s="26" t="s">
        <v>232</v>
      </c>
      <c r="C108" s="27" t="s">
        <v>23</v>
      </c>
      <c r="D108" s="38" t="s">
        <v>59</v>
      </c>
      <c r="E108" s="26" t="s">
        <v>23</v>
      </c>
      <c r="F108" s="37" t="s">
        <v>60</v>
      </c>
      <c r="G108" s="39">
        <v>112</v>
      </c>
      <c r="H108" s="38">
        <v>11.9</v>
      </c>
      <c r="I108" s="38">
        <v>300</v>
      </c>
      <c r="J108" s="38">
        <v>8</v>
      </c>
      <c r="K108" s="38">
        <v>8</v>
      </c>
      <c r="L108" s="38">
        <v>8</v>
      </c>
      <c r="M108" s="38" t="s">
        <v>61</v>
      </c>
      <c r="N108" s="38">
        <f t="shared" si="27"/>
        <v>271891.20000000001</v>
      </c>
      <c r="O108" s="40">
        <v>19488</v>
      </c>
      <c r="P108" s="40">
        <v>3360</v>
      </c>
      <c r="Q108" s="41">
        <f t="shared" si="25"/>
        <v>3.6842105263157894</v>
      </c>
      <c r="R108" s="38">
        <v>3</v>
      </c>
      <c r="S108" s="38">
        <v>5</v>
      </c>
      <c r="T108" s="38">
        <v>7</v>
      </c>
    </row>
    <row r="109" s="1" customFormat="1" ht="21" customHeight="1">
      <c r="A109" s="37"/>
      <c r="B109" s="26"/>
      <c r="C109" s="27"/>
      <c r="D109" s="38"/>
      <c r="E109" s="26"/>
      <c r="F109" s="37"/>
      <c r="G109" s="39"/>
      <c r="H109" s="38"/>
      <c r="I109" s="38"/>
      <c r="J109" s="38"/>
      <c r="K109" s="38"/>
      <c r="L109" s="38"/>
      <c r="M109" s="38"/>
      <c r="N109" s="38"/>
      <c r="O109" s="40"/>
      <c r="P109" s="40"/>
      <c r="Q109" s="41"/>
      <c r="R109" s="38"/>
      <c r="S109" s="38"/>
      <c r="T109" s="38"/>
    </row>
    <row r="110" s="1" customFormat="1" ht="33.75" customHeight="1">
      <c r="A110" s="69"/>
      <c r="B110" s="69"/>
      <c r="C110" s="70"/>
      <c r="D110" s="69"/>
      <c r="E110" s="69"/>
      <c r="G110" s="81"/>
      <c r="N110" s="71"/>
      <c r="O110" s="72"/>
      <c r="P110" s="72"/>
      <c r="Q110" s="73"/>
      <c r="R110" s="74"/>
      <c r="S110" s="74"/>
    </row>
    <row r="111" s="1" customFormat="1">
      <c r="B111" s="2"/>
      <c r="C111" s="3"/>
      <c r="G111" s="81"/>
      <c r="O111" s="6"/>
      <c r="P111" s="6"/>
      <c r="Q111" s="82"/>
    </row>
    <row r="112" s="1" customFormat="1">
      <c r="A112" s="75"/>
      <c r="B112" s="75"/>
      <c r="C112" s="76"/>
      <c r="D112" s="75"/>
      <c r="E112" s="75"/>
      <c r="G112" s="81"/>
      <c r="O112" s="6"/>
      <c r="P112" s="6"/>
      <c r="Q112" s="82"/>
    </row>
    <row r="113" s="1" customFormat="1">
      <c r="A113" s="77"/>
      <c r="B113" s="77"/>
      <c r="C113" s="77"/>
      <c r="D113" s="78"/>
      <c r="E113" s="78"/>
      <c r="G113" s="81"/>
      <c r="O113" s="6"/>
      <c r="P113" s="6"/>
      <c r="Q113" s="82"/>
    </row>
    <row r="114" s="1" customFormat="1">
      <c r="A114" s="77"/>
      <c r="B114" s="77"/>
      <c r="C114" s="77"/>
      <c r="D114" s="78"/>
      <c r="E114" s="78"/>
      <c r="G114" s="81"/>
      <c r="O114" s="6"/>
      <c r="P114" s="6"/>
      <c r="Q114" s="82"/>
    </row>
    <row r="115" s="1" customFormat="1">
      <c r="A115" s="77"/>
      <c r="B115" s="77"/>
      <c r="C115" s="77"/>
      <c r="D115" s="78"/>
      <c r="E115" s="78"/>
      <c r="G115" s="81"/>
      <c r="O115" s="6"/>
      <c r="P115" s="6"/>
      <c r="Q115" s="82"/>
    </row>
    <row r="116" s="1" customFormat="1">
      <c r="A116" s="77"/>
      <c r="B116" s="77"/>
      <c r="C116" s="77"/>
      <c r="D116" s="78"/>
      <c r="E116" s="78"/>
      <c r="G116" s="81"/>
      <c r="O116" s="6"/>
      <c r="P116" s="6"/>
      <c r="Q116" s="82"/>
    </row>
    <row r="117" s="1" customFormat="1">
      <c r="A117" s="77"/>
      <c r="B117" s="77"/>
      <c r="C117" s="77"/>
      <c r="D117" s="78"/>
      <c r="E117" s="78"/>
      <c r="G117" s="81"/>
      <c r="O117" s="6"/>
      <c r="P117" s="6"/>
      <c r="Q117" s="82"/>
    </row>
    <row r="118" s="1" customFormat="1">
      <c r="A118" s="79"/>
      <c r="B118" s="80"/>
      <c r="C118" s="78"/>
      <c r="D118" s="80"/>
      <c r="E118" s="79"/>
      <c r="G118" s="81"/>
      <c r="O118" s="6"/>
      <c r="P118" s="6"/>
      <c r="Q118" s="82"/>
    </row>
    <row r="119" s="1" customFormat="1">
      <c r="B119" s="2"/>
      <c r="C119" s="3"/>
      <c r="G119" s="81"/>
      <c r="O119" s="6"/>
      <c r="P119" s="6"/>
      <c r="Q119" s="82"/>
    </row>
    <row r="120" s="1" customFormat="1">
      <c r="B120" s="2"/>
      <c r="C120" s="3"/>
      <c r="G120" s="81"/>
      <c r="O120" s="6"/>
      <c r="P120" s="6"/>
      <c r="Q120" s="82"/>
    </row>
    <row r="121" s="1" customFormat="1">
      <c r="B121" s="2"/>
      <c r="C121" s="3"/>
      <c r="G121" s="81"/>
      <c r="O121" s="6"/>
      <c r="P121" s="6"/>
      <c r="Q121" s="82"/>
    </row>
  </sheetData>
  <autoFilter ref="A3:T110"/>
  <mergeCells count="8">
    <mergeCell ref="N1:T1"/>
    <mergeCell ref="R2:T2"/>
    <mergeCell ref="A4:C4"/>
    <mergeCell ref="A113:C113"/>
    <mergeCell ref="A114:C114"/>
    <mergeCell ref="A115:C115"/>
    <mergeCell ref="A116:C116"/>
    <mergeCell ref="A117:C117"/>
  </mergeCells>
  <printOptions headings="0" gridLines="0"/>
  <pageMargins left="0.70866141732283472" right="0.70866141732283472" top="0.74803149606299213" bottom="0.74803149606299213" header="0.31496062992125984" footer="0.31496062992125984"/>
  <pageSetup paperSize="8" scale="26" firstPageNumber="4294967295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F31" activeCellId="0" sqref="F31"/>
    </sheetView>
  </sheetViews>
  <sheetFormatPr defaultRowHeight="14.25"/>
  <cols>
    <col customWidth="1" min="1" max="1" style="90" width="8.33203125"/>
    <col customWidth="1" min="2" max="2" style="90" width="46.21875"/>
    <col customWidth="1" min="3" max="3" style="91" width="20.33203125"/>
    <col min="4" max="16384" style="90" width="8.88671875"/>
  </cols>
  <sheetData>
    <row r="1" ht="53.399999999999999" customHeight="1">
      <c r="A1" s="92" t="s">
        <v>2</v>
      </c>
      <c r="B1" s="93" t="s">
        <v>3</v>
      </c>
      <c r="C1" s="94" t="s">
        <v>4</v>
      </c>
    </row>
    <row r="2" ht="66" customHeight="1">
      <c r="A2" s="95" t="s">
        <v>233</v>
      </c>
      <c r="B2" s="95"/>
      <c r="C2" s="95"/>
    </row>
    <row r="3">
      <c r="B3" s="96" t="s">
        <v>234</v>
      </c>
    </row>
    <row r="4" ht="17.399999999999999" customHeight="1">
      <c r="A4" s="97">
        <v>1</v>
      </c>
      <c r="B4" s="98" t="s">
        <v>235</v>
      </c>
      <c r="C4" s="99" t="s">
        <v>236</v>
      </c>
    </row>
    <row r="5" ht="15" customHeight="1">
      <c r="A5" s="97">
        <f t="shared" ref="A5:A66" si="29">A4+1</f>
        <v>2</v>
      </c>
      <c r="B5" s="98" t="s">
        <v>237</v>
      </c>
      <c r="C5" s="99" t="s">
        <v>236</v>
      </c>
    </row>
    <row r="6" ht="17.399999999999999" customHeight="1">
      <c r="A6" s="97">
        <f t="shared" si="29"/>
        <v>3</v>
      </c>
      <c r="B6" s="98" t="s">
        <v>238</v>
      </c>
      <c r="C6" s="99" t="s">
        <v>236</v>
      </c>
    </row>
    <row r="7" s="100" customFormat="1" ht="21" customHeight="1">
      <c r="A7" s="101">
        <f t="shared" si="29"/>
        <v>4</v>
      </c>
      <c r="B7" s="102" t="s">
        <v>239</v>
      </c>
      <c r="C7" s="99" t="s">
        <v>236</v>
      </c>
      <c r="E7" s="103"/>
    </row>
    <row r="8" s="100" customFormat="1" ht="21" customHeight="1">
      <c r="A8" s="101">
        <f t="shared" si="29"/>
        <v>5</v>
      </c>
      <c r="B8" s="102" t="s">
        <v>240</v>
      </c>
      <c r="C8" s="99" t="s">
        <v>236</v>
      </c>
      <c r="E8" s="103"/>
    </row>
    <row r="9" s="100" customFormat="1" ht="21" customHeight="1">
      <c r="A9" s="101">
        <f t="shared" si="29"/>
        <v>6</v>
      </c>
      <c r="B9" s="102" t="s">
        <v>241</v>
      </c>
      <c r="C9" s="99" t="s">
        <v>236</v>
      </c>
      <c r="E9" s="103"/>
    </row>
    <row r="10" s="100" customFormat="1" ht="21" customHeight="1">
      <c r="A10" s="101">
        <f t="shared" si="29"/>
        <v>7</v>
      </c>
      <c r="B10" s="102" t="s">
        <v>242</v>
      </c>
      <c r="C10" s="99" t="s">
        <v>236</v>
      </c>
      <c r="E10" s="103"/>
    </row>
    <row r="11" s="100" customFormat="1" ht="21" customHeight="1">
      <c r="A11" s="101">
        <f t="shared" si="29"/>
        <v>8</v>
      </c>
      <c r="B11" s="102" t="s">
        <v>243</v>
      </c>
      <c r="C11" s="99" t="s">
        <v>236</v>
      </c>
      <c r="E11" s="103"/>
    </row>
    <row r="12" s="100" customFormat="1" ht="21" customHeight="1">
      <c r="A12" s="101">
        <f t="shared" si="29"/>
        <v>9</v>
      </c>
      <c r="B12" s="102" t="s">
        <v>244</v>
      </c>
      <c r="C12" s="99" t="s">
        <v>236</v>
      </c>
      <c r="E12" s="103"/>
    </row>
    <row r="13" s="100" customFormat="1" ht="21" customHeight="1">
      <c r="A13" s="101">
        <f t="shared" si="29"/>
        <v>10</v>
      </c>
      <c r="B13" s="102" t="s">
        <v>245</v>
      </c>
      <c r="C13" s="99" t="s">
        <v>236</v>
      </c>
      <c r="E13" s="103"/>
    </row>
    <row r="14" s="100" customFormat="1" ht="21" customHeight="1">
      <c r="A14" s="101">
        <f t="shared" si="29"/>
        <v>11</v>
      </c>
      <c r="B14" s="102" t="s">
        <v>246</v>
      </c>
      <c r="C14" s="99" t="s">
        <v>236</v>
      </c>
      <c r="E14" s="103"/>
    </row>
    <row r="15" s="100" customFormat="1" ht="21" customHeight="1">
      <c r="A15" s="101">
        <f t="shared" si="29"/>
        <v>12</v>
      </c>
      <c r="B15" s="102" t="s">
        <v>247</v>
      </c>
      <c r="C15" s="99" t="s">
        <v>236</v>
      </c>
      <c r="E15" s="103"/>
    </row>
    <row r="16" s="100" customFormat="1" ht="21" customHeight="1">
      <c r="A16" s="101">
        <f t="shared" si="29"/>
        <v>13</v>
      </c>
      <c r="B16" s="102" t="s">
        <v>248</v>
      </c>
      <c r="C16" s="99" t="s">
        <v>236</v>
      </c>
      <c r="E16" s="103"/>
    </row>
    <row r="17" s="100" customFormat="1" ht="21" customHeight="1">
      <c r="A17" s="101">
        <f t="shared" si="29"/>
        <v>14</v>
      </c>
      <c r="B17" s="102" t="s">
        <v>249</v>
      </c>
      <c r="C17" s="99" t="s">
        <v>236</v>
      </c>
      <c r="E17" s="103"/>
    </row>
    <row r="18" s="100" customFormat="1" ht="21" customHeight="1">
      <c r="A18" s="101">
        <f t="shared" si="29"/>
        <v>15</v>
      </c>
      <c r="B18" s="102" t="s">
        <v>250</v>
      </c>
      <c r="C18" s="99" t="s">
        <v>236</v>
      </c>
      <c r="E18" s="103"/>
    </row>
    <row r="19" s="100" customFormat="1" ht="21" customHeight="1">
      <c r="A19" s="101">
        <f t="shared" si="29"/>
        <v>16</v>
      </c>
      <c r="B19" s="102" t="s">
        <v>251</v>
      </c>
      <c r="C19" s="99" t="s">
        <v>236</v>
      </c>
      <c r="E19" s="103"/>
    </row>
    <row r="20" s="100" customFormat="1" ht="21" customHeight="1">
      <c r="A20" s="101">
        <f t="shared" si="29"/>
        <v>17</v>
      </c>
      <c r="B20" s="102" t="s">
        <v>252</v>
      </c>
      <c r="C20" s="99" t="s">
        <v>236</v>
      </c>
      <c r="E20" s="103"/>
    </row>
    <row r="21" s="100" customFormat="1" ht="21" customHeight="1">
      <c r="A21" s="101">
        <f t="shared" si="29"/>
        <v>18</v>
      </c>
      <c r="B21" s="102" t="s">
        <v>253</v>
      </c>
      <c r="C21" s="99" t="s">
        <v>236</v>
      </c>
      <c r="E21" s="103"/>
    </row>
    <row r="22" s="100" customFormat="1" ht="21" customHeight="1">
      <c r="A22" s="101">
        <f t="shared" si="29"/>
        <v>19</v>
      </c>
      <c r="B22" s="102" t="s">
        <v>254</v>
      </c>
      <c r="C22" s="99" t="s">
        <v>236</v>
      </c>
      <c r="E22" s="103"/>
    </row>
    <row r="23" s="100" customFormat="1" ht="21" customHeight="1">
      <c r="A23" s="101">
        <f t="shared" si="29"/>
        <v>20</v>
      </c>
      <c r="B23" s="102" t="s">
        <v>255</v>
      </c>
      <c r="C23" s="99" t="s">
        <v>236</v>
      </c>
      <c r="E23" s="103"/>
    </row>
    <row r="24" s="100" customFormat="1" ht="21" customHeight="1">
      <c r="A24" s="101">
        <f t="shared" si="29"/>
        <v>21</v>
      </c>
      <c r="B24" s="102" t="s">
        <v>256</v>
      </c>
      <c r="C24" s="99" t="s">
        <v>236</v>
      </c>
      <c r="E24" s="103"/>
    </row>
    <row r="25" s="100" customFormat="1" ht="21" customHeight="1">
      <c r="A25" s="101">
        <f t="shared" si="29"/>
        <v>22</v>
      </c>
      <c r="B25" s="102" t="s">
        <v>257</v>
      </c>
      <c r="C25" s="99" t="s">
        <v>236</v>
      </c>
      <c r="E25" s="103"/>
    </row>
    <row r="26" s="100" customFormat="1" ht="21" customHeight="1">
      <c r="A26" s="101">
        <f t="shared" si="29"/>
        <v>23</v>
      </c>
      <c r="B26" s="102" t="s">
        <v>258</v>
      </c>
      <c r="C26" s="99" t="s">
        <v>236</v>
      </c>
      <c r="E26" s="103"/>
    </row>
    <row r="27" s="100" customFormat="1" ht="21" customHeight="1">
      <c r="A27" s="101">
        <f t="shared" si="29"/>
        <v>24</v>
      </c>
      <c r="B27" s="102" t="s">
        <v>259</v>
      </c>
      <c r="C27" s="99" t="s">
        <v>236</v>
      </c>
      <c r="E27" s="103"/>
    </row>
    <row r="28" s="100" customFormat="1" ht="21" customHeight="1">
      <c r="A28" s="101">
        <f t="shared" si="29"/>
        <v>25</v>
      </c>
      <c r="B28" s="102" t="s">
        <v>260</v>
      </c>
      <c r="C28" s="99" t="s">
        <v>236</v>
      </c>
      <c r="E28" s="103"/>
    </row>
    <row r="29" s="100" customFormat="1" ht="21" customHeight="1">
      <c r="A29" s="101"/>
      <c r="B29" s="104" t="s">
        <v>261</v>
      </c>
      <c r="C29" s="99"/>
      <c r="E29" s="103"/>
    </row>
    <row r="30" s="100" customFormat="1" ht="25.800000000000001" customHeight="1">
      <c r="A30" s="101">
        <f t="shared" si="29"/>
        <v>1</v>
      </c>
      <c r="B30" s="102" t="s">
        <v>262</v>
      </c>
      <c r="C30" s="99" t="s">
        <v>236</v>
      </c>
      <c r="E30" s="103"/>
    </row>
    <row r="31" s="100" customFormat="1" ht="25.800000000000001" customHeight="1">
      <c r="A31" s="101">
        <f t="shared" si="29"/>
        <v>2</v>
      </c>
      <c r="B31" s="102" t="s">
        <v>263</v>
      </c>
      <c r="C31" s="99" t="s">
        <v>236</v>
      </c>
      <c r="E31" s="103"/>
    </row>
    <row r="32" s="100" customFormat="1" ht="24.600000000000001" customHeight="1">
      <c r="A32" s="101">
        <f t="shared" si="29"/>
        <v>3</v>
      </c>
      <c r="B32" s="102" t="s">
        <v>264</v>
      </c>
      <c r="C32" s="99" t="s">
        <v>236</v>
      </c>
      <c r="E32" s="103"/>
    </row>
    <row r="33" s="100" customFormat="1" ht="21" customHeight="1">
      <c r="A33" s="101">
        <f t="shared" si="29"/>
        <v>4</v>
      </c>
      <c r="B33" s="102" t="s">
        <v>265</v>
      </c>
      <c r="C33" s="99" t="s">
        <v>236</v>
      </c>
      <c r="E33" s="103"/>
    </row>
    <row r="34" s="100" customFormat="1" ht="21" customHeight="1">
      <c r="A34" s="101">
        <f t="shared" si="29"/>
        <v>5</v>
      </c>
      <c r="B34" s="102" t="s">
        <v>266</v>
      </c>
      <c r="C34" s="99" t="s">
        <v>236</v>
      </c>
      <c r="E34" s="103"/>
    </row>
    <row r="35" s="100" customFormat="1" ht="21" customHeight="1">
      <c r="A35" s="101">
        <f t="shared" si="29"/>
        <v>6</v>
      </c>
      <c r="B35" s="102" t="s">
        <v>267</v>
      </c>
      <c r="C35" s="99" t="s">
        <v>236</v>
      </c>
      <c r="E35" s="103"/>
    </row>
    <row r="36" s="100" customFormat="1" ht="21" customHeight="1">
      <c r="A36" s="101">
        <f t="shared" si="29"/>
        <v>7</v>
      </c>
      <c r="B36" s="102" t="s">
        <v>268</v>
      </c>
      <c r="C36" s="99" t="s">
        <v>236</v>
      </c>
      <c r="E36" s="103"/>
    </row>
    <row r="37" s="100" customFormat="1" ht="21" customHeight="1">
      <c r="A37" s="101">
        <f t="shared" si="29"/>
        <v>8</v>
      </c>
      <c r="B37" s="102" t="s">
        <v>269</v>
      </c>
      <c r="C37" s="99" t="s">
        <v>236</v>
      </c>
      <c r="E37" s="103"/>
    </row>
    <row r="38" s="100" customFormat="1" ht="21" customHeight="1">
      <c r="A38" s="101">
        <f t="shared" si="29"/>
        <v>9</v>
      </c>
      <c r="B38" s="102" t="s">
        <v>270</v>
      </c>
      <c r="C38" s="99" t="s">
        <v>236</v>
      </c>
      <c r="E38" s="103"/>
    </row>
    <row r="39" s="100" customFormat="1" ht="21" customHeight="1">
      <c r="A39" s="101">
        <f t="shared" si="29"/>
        <v>10</v>
      </c>
      <c r="B39" s="102" t="s">
        <v>271</v>
      </c>
      <c r="C39" s="99" t="s">
        <v>236</v>
      </c>
      <c r="E39" s="103"/>
    </row>
    <row r="40" s="100" customFormat="1" ht="21" customHeight="1">
      <c r="A40" s="101">
        <f t="shared" si="29"/>
        <v>11</v>
      </c>
      <c r="B40" s="102" t="s">
        <v>272</v>
      </c>
      <c r="C40" s="99" t="s">
        <v>236</v>
      </c>
      <c r="E40" s="103"/>
    </row>
    <row r="41" s="100" customFormat="1" ht="21" customHeight="1">
      <c r="A41" s="101">
        <f t="shared" si="29"/>
        <v>12</v>
      </c>
      <c r="B41" s="102" t="s">
        <v>273</v>
      </c>
      <c r="C41" s="99" t="s">
        <v>236</v>
      </c>
      <c r="E41" s="103"/>
    </row>
    <row r="42" s="100" customFormat="1" ht="21" customHeight="1">
      <c r="A42" s="101">
        <f t="shared" si="29"/>
        <v>13</v>
      </c>
      <c r="B42" s="102" t="s">
        <v>274</v>
      </c>
      <c r="C42" s="99" t="s">
        <v>236</v>
      </c>
      <c r="E42" s="103"/>
    </row>
    <row r="43" s="100" customFormat="1" ht="21" customHeight="1">
      <c r="A43" s="101">
        <f t="shared" si="29"/>
        <v>14</v>
      </c>
      <c r="B43" s="102" t="s">
        <v>275</v>
      </c>
      <c r="C43" s="99" t="s">
        <v>236</v>
      </c>
      <c r="E43" s="103"/>
    </row>
    <row r="44" s="100" customFormat="1" ht="21" customHeight="1">
      <c r="A44" s="101">
        <f t="shared" si="29"/>
        <v>15</v>
      </c>
      <c r="B44" s="102" t="s">
        <v>276</v>
      </c>
      <c r="C44" s="99" t="s">
        <v>236</v>
      </c>
      <c r="E44" s="103"/>
    </row>
    <row r="45" s="100" customFormat="1" ht="21" customHeight="1">
      <c r="A45" s="101"/>
      <c r="B45" s="104" t="s">
        <v>277</v>
      </c>
      <c r="C45" s="99"/>
      <c r="E45" s="103"/>
    </row>
    <row r="46" s="100" customFormat="1" ht="21" customHeight="1">
      <c r="A46" s="101">
        <f t="shared" si="29"/>
        <v>1</v>
      </c>
      <c r="B46" s="102" t="s">
        <v>278</v>
      </c>
      <c r="C46" s="99" t="s">
        <v>236</v>
      </c>
      <c r="E46" s="103"/>
    </row>
    <row r="47" s="100" customFormat="1" ht="21" customHeight="1">
      <c r="A47" s="101">
        <f t="shared" si="29"/>
        <v>2</v>
      </c>
      <c r="B47" s="102" t="s">
        <v>279</v>
      </c>
      <c r="C47" s="99" t="s">
        <v>236</v>
      </c>
      <c r="E47" s="103"/>
    </row>
    <row r="48" s="100" customFormat="1" ht="21" customHeight="1">
      <c r="A48" s="101">
        <f t="shared" si="29"/>
        <v>3</v>
      </c>
      <c r="B48" s="102" t="s">
        <v>280</v>
      </c>
      <c r="C48" s="99" t="s">
        <v>236</v>
      </c>
      <c r="E48" s="103"/>
    </row>
    <row r="49" s="100" customFormat="1" ht="21" customHeight="1">
      <c r="A49" s="101">
        <f t="shared" si="29"/>
        <v>4</v>
      </c>
      <c r="B49" s="102" t="s">
        <v>281</v>
      </c>
      <c r="C49" s="99" t="s">
        <v>236</v>
      </c>
      <c r="E49" s="103"/>
    </row>
    <row r="50" s="100" customFormat="1" ht="21" customHeight="1">
      <c r="A50" s="101">
        <f t="shared" si="29"/>
        <v>5</v>
      </c>
      <c r="B50" s="102" t="s">
        <v>282</v>
      </c>
      <c r="C50" s="99" t="s">
        <v>236</v>
      </c>
      <c r="E50" s="103"/>
    </row>
    <row r="51" s="100" customFormat="1" ht="21" customHeight="1">
      <c r="A51" s="101">
        <f t="shared" si="29"/>
        <v>6</v>
      </c>
      <c r="B51" s="102" t="s">
        <v>283</v>
      </c>
      <c r="C51" s="99" t="s">
        <v>236</v>
      </c>
      <c r="E51" s="103"/>
    </row>
    <row r="52" s="100" customFormat="1" ht="21" customHeight="1">
      <c r="A52" s="101">
        <f t="shared" si="29"/>
        <v>7</v>
      </c>
      <c r="B52" s="102" t="s">
        <v>284</v>
      </c>
      <c r="C52" s="99" t="s">
        <v>236</v>
      </c>
      <c r="E52" s="103"/>
    </row>
    <row r="53" s="100" customFormat="1" ht="21" customHeight="1">
      <c r="A53" s="101">
        <f t="shared" si="29"/>
        <v>8</v>
      </c>
      <c r="B53" s="102" t="s">
        <v>285</v>
      </c>
      <c r="C53" s="99" t="s">
        <v>236</v>
      </c>
      <c r="E53" s="103"/>
    </row>
    <row r="54" s="100" customFormat="1" ht="21" customHeight="1">
      <c r="A54" s="101">
        <f t="shared" si="29"/>
        <v>9</v>
      </c>
      <c r="B54" s="102" t="s">
        <v>286</v>
      </c>
      <c r="C54" s="99" t="s">
        <v>236</v>
      </c>
    </row>
    <row r="55" s="100" customFormat="1" ht="21" customHeight="1">
      <c r="A55" s="101">
        <f t="shared" si="29"/>
        <v>10</v>
      </c>
      <c r="B55" s="102" t="s">
        <v>287</v>
      </c>
      <c r="C55" s="99" t="s">
        <v>236</v>
      </c>
    </row>
    <row r="56" s="100" customFormat="1" ht="21" customHeight="1">
      <c r="A56" s="101">
        <f t="shared" si="29"/>
        <v>11</v>
      </c>
      <c r="B56" s="102" t="s">
        <v>288</v>
      </c>
      <c r="C56" s="99" t="s">
        <v>236</v>
      </c>
    </row>
    <row r="57" s="100" customFormat="1" ht="21" customHeight="1">
      <c r="A57" s="101">
        <f t="shared" si="29"/>
        <v>12</v>
      </c>
      <c r="B57" s="102" t="s">
        <v>289</v>
      </c>
      <c r="C57" s="99" t="s">
        <v>236</v>
      </c>
    </row>
    <row r="58" s="100" customFormat="1" ht="21" customHeight="1">
      <c r="A58" s="101">
        <f t="shared" si="29"/>
        <v>13</v>
      </c>
      <c r="B58" s="102" t="s">
        <v>290</v>
      </c>
      <c r="C58" s="99" t="s">
        <v>236</v>
      </c>
    </row>
    <row r="59" s="100" customFormat="1" ht="21" customHeight="1">
      <c r="A59" s="101">
        <f t="shared" si="29"/>
        <v>14</v>
      </c>
      <c r="B59" s="102" t="s">
        <v>291</v>
      </c>
      <c r="C59" s="99" t="s">
        <v>236</v>
      </c>
    </row>
    <row r="60" s="100" customFormat="1" ht="21" customHeight="1">
      <c r="A60" s="101">
        <f t="shared" si="29"/>
        <v>15</v>
      </c>
      <c r="B60" s="102" t="s">
        <v>292</v>
      </c>
      <c r="C60" s="99" t="s">
        <v>236</v>
      </c>
    </row>
    <row r="61" s="100" customFormat="1" ht="21" customHeight="1">
      <c r="A61" s="101">
        <f t="shared" si="29"/>
        <v>16</v>
      </c>
      <c r="B61" s="102" t="s">
        <v>293</v>
      </c>
      <c r="C61" s="99" t="s">
        <v>236</v>
      </c>
    </row>
    <row r="62" s="100" customFormat="1" ht="21" customHeight="1">
      <c r="A62" s="101">
        <f t="shared" si="29"/>
        <v>17</v>
      </c>
      <c r="B62" s="102" t="s">
        <v>294</v>
      </c>
      <c r="C62" s="99" t="s">
        <v>236</v>
      </c>
    </row>
    <row r="63" s="100" customFormat="1" ht="21" customHeight="1">
      <c r="A63" s="101">
        <f t="shared" si="29"/>
        <v>18</v>
      </c>
      <c r="B63" s="102" t="s">
        <v>295</v>
      </c>
      <c r="C63" s="99" t="s">
        <v>236</v>
      </c>
    </row>
    <row r="64" s="100" customFormat="1" ht="21" customHeight="1">
      <c r="A64" s="101">
        <f t="shared" si="29"/>
        <v>19</v>
      </c>
      <c r="B64" s="102" t="s">
        <v>296</v>
      </c>
      <c r="C64" s="99" t="s">
        <v>236</v>
      </c>
    </row>
    <row r="65" s="100" customFormat="1" ht="21" customHeight="1">
      <c r="A65" s="101"/>
      <c r="B65" s="104" t="s">
        <v>297</v>
      </c>
      <c r="C65" s="99"/>
    </row>
    <row r="66" s="100" customFormat="1" ht="21" customHeight="1">
      <c r="A66" s="101">
        <f t="shared" si="29"/>
        <v>1</v>
      </c>
      <c r="B66" s="102" t="s">
        <v>298</v>
      </c>
      <c r="C66" s="99" t="s">
        <v>236</v>
      </c>
    </row>
    <row r="67" s="100" customFormat="1" ht="21" customHeight="1">
      <c r="A67" s="101">
        <f t="shared" ref="A67:A102" si="30">A66+1</f>
        <v>2</v>
      </c>
      <c r="B67" s="102" t="s">
        <v>299</v>
      </c>
      <c r="C67" s="99" t="s">
        <v>236</v>
      </c>
    </row>
    <row r="68" s="100" customFormat="1" ht="21" customHeight="1">
      <c r="A68" s="101">
        <f t="shared" si="30"/>
        <v>3</v>
      </c>
      <c r="B68" s="102" t="s">
        <v>300</v>
      </c>
      <c r="C68" s="99" t="s">
        <v>236</v>
      </c>
    </row>
    <row r="69" s="100" customFormat="1" ht="21" customHeight="1">
      <c r="A69" s="101">
        <f t="shared" si="30"/>
        <v>4</v>
      </c>
      <c r="B69" s="102" t="s">
        <v>301</v>
      </c>
      <c r="C69" s="99" t="s">
        <v>236</v>
      </c>
    </row>
    <row r="70" s="100" customFormat="1" ht="21" customHeight="1">
      <c r="A70" s="101">
        <f t="shared" si="30"/>
        <v>5</v>
      </c>
      <c r="B70" s="102" t="s">
        <v>302</v>
      </c>
      <c r="C70" s="99" t="s">
        <v>236</v>
      </c>
    </row>
    <row r="71" s="100" customFormat="1" ht="21" customHeight="1">
      <c r="A71" s="101">
        <f t="shared" si="30"/>
        <v>6</v>
      </c>
      <c r="B71" s="102" t="s">
        <v>303</v>
      </c>
      <c r="C71" s="99" t="s">
        <v>236</v>
      </c>
    </row>
    <row r="72" s="100" customFormat="1" ht="21" customHeight="1">
      <c r="A72" s="101">
        <f t="shared" si="30"/>
        <v>7</v>
      </c>
      <c r="B72" s="102" t="s">
        <v>304</v>
      </c>
      <c r="C72" s="99" t="s">
        <v>236</v>
      </c>
    </row>
    <row r="73" s="100" customFormat="1" ht="21" customHeight="1">
      <c r="A73" s="101">
        <f t="shared" si="30"/>
        <v>8</v>
      </c>
      <c r="B73" s="102" t="s">
        <v>305</v>
      </c>
      <c r="C73" s="99" t="s">
        <v>236</v>
      </c>
    </row>
    <row r="74" s="100" customFormat="1" ht="21" customHeight="1">
      <c r="A74" s="101">
        <f t="shared" si="30"/>
        <v>9</v>
      </c>
      <c r="B74" s="102" t="s">
        <v>306</v>
      </c>
      <c r="C74" s="99" t="s">
        <v>236</v>
      </c>
    </row>
    <row r="75" s="100" customFormat="1" ht="21" customHeight="1">
      <c r="A75" s="101">
        <f t="shared" si="30"/>
        <v>10</v>
      </c>
      <c r="B75" s="102" t="s">
        <v>307</v>
      </c>
      <c r="C75" s="99" t="s">
        <v>236</v>
      </c>
    </row>
    <row r="76" s="100" customFormat="1" ht="21" customHeight="1">
      <c r="A76" s="101">
        <f t="shared" si="30"/>
        <v>11</v>
      </c>
      <c r="B76" s="102" t="s">
        <v>308</v>
      </c>
      <c r="C76" s="99" t="s">
        <v>236</v>
      </c>
    </row>
    <row r="77" s="100" customFormat="1" ht="21" customHeight="1">
      <c r="A77" s="101">
        <f t="shared" si="30"/>
        <v>12</v>
      </c>
      <c r="B77" s="102" t="s">
        <v>309</v>
      </c>
      <c r="C77" s="99" t="s">
        <v>236</v>
      </c>
    </row>
    <row r="78" s="100" customFormat="1" ht="21" customHeight="1">
      <c r="A78" s="101">
        <f t="shared" si="30"/>
        <v>13</v>
      </c>
      <c r="B78" s="102" t="s">
        <v>310</v>
      </c>
      <c r="C78" s="99" t="s">
        <v>236</v>
      </c>
    </row>
    <row r="79" s="100" customFormat="1" ht="21" customHeight="1">
      <c r="A79" s="101">
        <f t="shared" si="30"/>
        <v>14</v>
      </c>
      <c r="B79" s="102" t="s">
        <v>311</v>
      </c>
      <c r="C79" s="99" t="s">
        <v>236</v>
      </c>
    </row>
    <row r="80" s="100" customFormat="1" ht="21" customHeight="1">
      <c r="A80" s="101">
        <f t="shared" si="30"/>
        <v>15</v>
      </c>
      <c r="B80" s="102" t="s">
        <v>312</v>
      </c>
      <c r="C80" s="99" t="s">
        <v>236</v>
      </c>
    </row>
    <row r="81" s="100" customFormat="1" ht="21" customHeight="1">
      <c r="A81" s="101">
        <f t="shared" si="30"/>
        <v>16</v>
      </c>
      <c r="B81" s="102" t="s">
        <v>313</v>
      </c>
      <c r="C81" s="99" t="s">
        <v>236</v>
      </c>
    </row>
    <row r="82" s="100" customFormat="1" ht="21" customHeight="1">
      <c r="A82" s="101">
        <f t="shared" si="30"/>
        <v>17</v>
      </c>
      <c r="B82" s="102" t="s">
        <v>314</v>
      </c>
      <c r="C82" s="99" t="s">
        <v>236</v>
      </c>
    </row>
    <row r="83" s="100" customFormat="1" ht="21" customHeight="1">
      <c r="A83" s="101">
        <f t="shared" si="30"/>
        <v>18</v>
      </c>
      <c r="B83" s="102" t="s">
        <v>315</v>
      </c>
      <c r="C83" s="99" t="s">
        <v>236</v>
      </c>
    </row>
    <row r="84" s="100" customFormat="1" ht="21" customHeight="1">
      <c r="A84" s="101"/>
      <c r="B84" s="104" t="s">
        <v>316</v>
      </c>
      <c r="C84" s="99"/>
    </row>
    <row r="85" s="100" customFormat="1" ht="21" customHeight="1">
      <c r="A85" s="105">
        <f t="shared" si="30"/>
        <v>1</v>
      </c>
      <c r="B85" s="106" t="s">
        <v>317</v>
      </c>
      <c r="C85" s="99" t="s">
        <v>236</v>
      </c>
    </row>
    <row r="86" s="100" customFormat="1" ht="21" customHeight="1">
      <c r="A86" s="105">
        <f t="shared" si="30"/>
        <v>2</v>
      </c>
      <c r="B86" s="106" t="s">
        <v>318</v>
      </c>
      <c r="C86" s="99" t="s">
        <v>236</v>
      </c>
    </row>
    <row r="87" s="100" customFormat="1" ht="21" customHeight="1">
      <c r="A87" s="105">
        <f t="shared" si="30"/>
        <v>3</v>
      </c>
      <c r="B87" s="106" t="s">
        <v>319</v>
      </c>
      <c r="C87" s="99" t="s">
        <v>236</v>
      </c>
    </row>
    <row r="88" s="100" customFormat="1" ht="21" customHeight="1">
      <c r="A88" s="105">
        <f t="shared" si="30"/>
        <v>4</v>
      </c>
      <c r="B88" s="106" t="s">
        <v>320</v>
      </c>
      <c r="C88" s="99" t="s">
        <v>236</v>
      </c>
    </row>
    <row r="89" s="100" customFormat="1" ht="21" customHeight="1">
      <c r="A89" s="107">
        <f t="shared" si="30"/>
        <v>5</v>
      </c>
      <c r="B89" s="106" t="s">
        <v>321</v>
      </c>
      <c r="C89" s="99" t="s">
        <v>236</v>
      </c>
    </row>
    <row r="90" s="100" customFormat="1" ht="19.199999999999999" customHeight="1">
      <c r="A90" s="108">
        <f t="shared" si="30"/>
        <v>6</v>
      </c>
      <c r="B90" s="106" t="s">
        <v>322</v>
      </c>
      <c r="C90" s="99" t="s">
        <v>236</v>
      </c>
    </row>
    <row r="91" s="100" customFormat="1" ht="19.199999999999999" customHeight="1">
      <c r="A91" s="108">
        <f t="shared" si="30"/>
        <v>7</v>
      </c>
      <c r="B91" s="106" t="s">
        <v>323</v>
      </c>
      <c r="C91" s="99" t="s">
        <v>236</v>
      </c>
    </row>
    <row r="92" s="100" customFormat="1" ht="19.199999999999999" customHeight="1">
      <c r="A92" s="108">
        <f t="shared" si="30"/>
        <v>8</v>
      </c>
      <c r="B92" s="106" t="s">
        <v>324</v>
      </c>
      <c r="C92" s="99" t="s">
        <v>236</v>
      </c>
    </row>
    <row r="93" s="100" customFormat="1" ht="19.199999999999999" customHeight="1">
      <c r="A93" s="108">
        <f t="shared" si="30"/>
        <v>9</v>
      </c>
      <c r="B93" s="106" t="s">
        <v>325</v>
      </c>
      <c r="C93" s="99" t="s">
        <v>236</v>
      </c>
    </row>
    <row r="94" s="100" customFormat="1" ht="19.199999999999999" customHeight="1">
      <c r="A94" s="108">
        <f t="shared" si="30"/>
        <v>10</v>
      </c>
      <c r="B94" s="106" t="s">
        <v>326</v>
      </c>
      <c r="C94" s="99" t="s">
        <v>236</v>
      </c>
    </row>
    <row r="95" s="100" customFormat="1" ht="19.199999999999999" customHeight="1">
      <c r="A95" s="108">
        <f t="shared" si="30"/>
        <v>11</v>
      </c>
      <c r="B95" s="106" t="s">
        <v>327</v>
      </c>
      <c r="C95" s="99" t="s">
        <v>236</v>
      </c>
    </row>
    <row r="96" s="100" customFormat="1" ht="19.199999999999999" customHeight="1">
      <c r="A96" s="108">
        <f t="shared" si="30"/>
        <v>12</v>
      </c>
      <c r="B96" s="106" t="s">
        <v>328</v>
      </c>
      <c r="C96" s="99" t="s">
        <v>236</v>
      </c>
    </row>
    <row r="97" s="100" customFormat="1" ht="19.199999999999999" customHeight="1">
      <c r="A97" s="108">
        <f t="shared" si="30"/>
        <v>13</v>
      </c>
      <c r="B97" s="106" t="s">
        <v>329</v>
      </c>
      <c r="C97" s="99" t="s">
        <v>236</v>
      </c>
    </row>
    <row r="98" s="100" customFormat="1" ht="19.199999999999999" customHeight="1">
      <c r="A98" s="108">
        <f t="shared" si="30"/>
        <v>14</v>
      </c>
      <c r="B98" s="106" t="s">
        <v>330</v>
      </c>
      <c r="C98" s="99" t="s">
        <v>236</v>
      </c>
    </row>
    <row r="99" s="100" customFormat="1" ht="19.199999999999999" customHeight="1">
      <c r="A99" s="108">
        <f t="shared" si="30"/>
        <v>15</v>
      </c>
      <c r="B99" s="106" t="s">
        <v>331</v>
      </c>
      <c r="C99" s="99" t="s">
        <v>236</v>
      </c>
    </row>
    <row r="100" ht="19.199999999999999" customHeight="1">
      <c r="A100" s="91">
        <f t="shared" si="30"/>
        <v>16</v>
      </c>
      <c r="B100" s="106" t="s">
        <v>332</v>
      </c>
      <c r="C100" s="99" t="s">
        <v>236</v>
      </c>
    </row>
    <row r="101" ht="19.199999999999999" customHeight="1">
      <c r="A101" s="91">
        <f t="shared" si="30"/>
        <v>17</v>
      </c>
      <c r="B101" s="109" t="s">
        <v>333</v>
      </c>
      <c r="C101" s="110" t="s">
        <v>236</v>
      </c>
    </row>
    <row r="102" ht="19.199999999999999" customHeight="1">
      <c r="A102" s="97">
        <f t="shared" si="30"/>
        <v>18</v>
      </c>
      <c r="B102" s="106" t="s">
        <v>334</v>
      </c>
      <c r="C102" s="99" t="s">
        <v>236</v>
      </c>
    </row>
    <row r="103">
      <c r="B103" s="111"/>
    </row>
    <row r="104">
      <c r="B104" s="111"/>
    </row>
    <row r="105">
      <c r="B105" s="111"/>
    </row>
    <row r="106">
      <c r="B106" s="111"/>
    </row>
    <row r="107">
      <c r="B107" s="111"/>
    </row>
    <row r="108">
      <c r="B108" s="112"/>
    </row>
    <row r="110">
      <c r="B110" s="103"/>
    </row>
    <row r="111">
      <c r="B111" s="103"/>
    </row>
    <row r="112">
      <c r="B112" s="103"/>
    </row>
    <row r="113">
      <c r="B113" s="103"/>
    </row>
  </sheetData>
  <mergeCells count="1">
    <mergeCell ref="A2:C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6" activeCellId="0" sqref="A6"/>
    </sheetView>
  </sheetViews>
  <sheetFormatPr defaultRowHeight="14.25"/>
  <cols>
    <col customWidth="1" min="1" max="1" width="7.33203125"/>
    <col customWidth="1" min="2" max="2" width="36.88671875"/>
    <col customWidth="1" min="3" max="3" width="27.88671875"/>
  </cols>
  <sheetData>
    <row r="1" ht="32.399999999999999" customHeight="1">
      <c r="A1" s="113" t="s">
        <v>2</v>
      </c>
      <c r="B1" s="113" t="s">
        <v>3</v>
      </c>
      <c r="C1" s="113" t="s">
        <v>4</v>
      </c>
    </row>
    <row r="2" ht="73.200000000000003" customHeight="1">
      <c r="A2" s="114" t="s">
        <v>335</v>
      </c>
      <c r="B2" s="115"/>
      <c r="C2" s="116"/>
    </row>
    <row r="3" ht="17.399999999999999" customHeight="1">
      <c r="A3" s="114" t="s">
        <v>336</v>
      </c>
      <c r="B3" s="115"/>
      <c r="C3" s="116"/>
    </row>
    <row r="4">
      <c r="A4" s="117">
        <v>1</v>
      </c>
      <c r="B4" s="118" t="s">
        <v>337</v>
      </c>
      <c r="C4" s="119" t="s">
        <v>338</v>
      </c>
    </row>
    <row r="5">
      <c r="A5" s="117">
        <f t="shared" ref="A5:A24" si="31">A4+1</f>
        <v>2</v>
      </c>
      <c r="B5" s="118" t="s">
        <v>339</v>
      </c>
      <c r="C5" s="119" t="s">
        <v>338</v>
      </c>
    </row>
    <row r="6">
      <c r="A6" s="117">
        <f t="shared" si="31"/>
        <v>3</v>
      </c>
      <c r="B6" s="118" t="s">
        <v>340</v>
      </c>
      <c r="C6" s="119" t="s">
        <v>338</v>
      </c>
    </row>
    <row r="7" ht="15.6">
      <c r="A7" s="114" t="s">
        <v>341</v>
      </c>
      <c r="B7" s="115"/>
      <c r="C7" s="116"/>
    </row>
    <row r="8">
      <c r="A8" s="117">
        <f>A6+1</f>
        <v>4</v>
      </c>
      <c r="B8" s="118" t="s">
        <v>342</v>
      </c>
      <c r="C8" s="119" t="s">
        <v>338</v>
      </c>
    </row>
    <row r="9">
      <c r="A9" s="117">
        <f t="shared" si="31"/>
        <v>5</v>
      </c>
      <c r="B9" s="118" t="s">
        <v>343</v>
      </c>
      <c r="C9" s="119" t="s">
        <v>338</v>
      </c>
    </row>
    <row r="10">
      <c r="A10" s="117">
        <f t="shared" si="31"/>
        <v>6</v>
      </c>
      <c r="B10" s="118" t="s">
        <v>344</v>
      </c>
      <c r="C10" s="119" t="s">
        <v>338</v>
      </c>
    </row>
    <row r="11">
      <c r="A11" s="117">
        <f t="shared" si="31"/>
        <v>7</v>
      </c>
      <c r="B11" s="118" t="s">
        <v>345</v>
      </c>
      <c r="C11" s="119" t="s">
        <v>338</v>
      </c>
    </row>
    <row r="12" ht="15.6">
      <c r="A12" s="114" t="s">
        <v>336</v>
      </c>
      <c r="B12" s="115"/>
      <c r="C12" s="116"/>
    </row>
    <row r="13">
      <c r="A13" s="117">
        <f>A11+1</f>
        <v>8</v>
      </c>
      <c r="B13" s="119" t="s">
        <v>346</v>
      </c>
      <c r="C13" s="119" t="s">
        <v>347</v>
      </c>
    </row>
    <row r="14">
      <c r="A14" s="117">
        <f t="shared" si="31"/>
        <v>9</v>
      </c>
      <c r="B14" s="119" t="s">
        <v>348</v>
      </c>
      <c r="C14" s="119" t="s">
        <v>347</v>
      </c>
    </row>
    <row r="15">
      <c r="A15" s="117">
        <f t="shared" si="31"/>
        <v>10</v>
      </c>
      <c r="B15" s="119" t="s">
        <v>349</v>
      </c>
      <c r="C15" s="119" t="s">
        <v>347</v>
      </c>
    </row>
    <row r="16">
      <c r="A16" s="117">
        <f t="shared" si="31"/>
        <v>11</v>
      </c>
      <c r="B16" s="119" t="s">
        <v>350</v>
      </c>
      <c r="C16" s="119" t="s">
        <v>347</v>
      </c>
    </row>
    <row r="17">
      <c r="A17" s="117">
        <f t="shared" si="31"/>
        <v>12</v>
      </c>
      <c r="B17" s="119" t="s">
        <v>351</v>
      </c>
      <c r="C17" s="119" t="s">
        <v>347</v>
      </c>
    </row>
    <row r="18">
      <c r="A18" s="117">
        <f t="shared" si="31"/>
        <v>13</v>
      </c>
      <c r="B18" s="119" t="s">
        <v>352</v>
      </c>
      <c r="C18" s="119" t="s">
        <v>347</v>
      </c>
    </row>
    <row r="19" ht="15.6">
      <c r="A19" s="114" t="s">
        <v>353</v>
      </c>
      <c r="B19" s="115"/>
      <c r="C19" s="116"/>
    </row>
    <row r="20">
      <c r="A20" s="117">
        <f>A18+1</f>
        <v>14</v>
      </c>
      <c r="B20" s="118" t="s">
        <v>354</v>
      </c>
      <c r="C20" s="119" t="s">
        <v>347</v>
      </c>
    </row>
    <row r="21">
      <c r="A21" s="117">
        <f t="shared" si="31"/>
        <v>15</v>
      </c>
      <c r="B21" s="118" t="s">
        <v>355</v>
      </c>
      <c r="C21" s="119" t="s">
        <v>347</v>
      </c>
    </row>
    <row r="22" ht="15.6">
      <c r="A22" s="114" t="s">
        <v>341</v>
      </c>
      <c r="B22" s="115"/>
      <c r="C22" s="116"/>
    </row>
    <row r="23">
      <c r="A23" s="117">
        <f>A21+1</f>
        <v>16</v>
      </c>
      <c r="B23" s="118" t="s">
        <v>356</v>
      </c>
      <c r="C23" s="119" t="s">
        <v>347</v>
      </c>
    </row>
    <row r="24">
      <c r="A24" s="117">
        <f t="shared" si="31"/>
        <v>17</v>
      </c>
      <c r="B24" s="118" t="s">
        <v>357</v>
      </c>
      <c r="C24" s="119" t="s">
        <v>347</v>
      </c>
    </row>
  </sheetData>
  <mergeCells count="6">
    <mergeCell ref="A2:C2"/>
    <mergeCell ref="A3:C3"/>
    <mergeCell ref="A7:C7"/>
    <mergeCell ref="A12:C12"/>
    <mergeCell ref="A19:C19"/>
    <mergeCell ref="A22:C2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21" activeCellId="0" sqref="B21"/>
    </sheetView>
  </sheetViews>
  <sheetFormatPr defaultRowHeight="14.25"/>
  <cols>
    <col customWidth="1" min="1" max="1" style="1" width="6.33203125"/>
    <col customWidth="1" min="2" max="2" style="2" width="39.44140625"/>
    <col customWidth="1" min="3" max="3" style="3" width="18.33203125"/>
    <col customWidth="1" hidden="1" min="4" max="4" style="1" width="23.88671875"/>
    <col customWidth="1" hidden="1" min="5" max="5" style="1" width="22.109375"/>
    <col customWidth="1" hidden="1" min="6" max="6" style="1" width="15.44140625"/>
    <col customWidth="1" hidden="1" min="7" max="7" style="81" width="15.44140625"/>
    <col customWidth="1" hidden="1" min="8" max="8" style="1" width="18.88671875"/>
    <col customWidth="1" hidden="1" min="9" max="10" style="1" width="21.88671875"/>
    <col customWidth="1" hidden="1" min="11" max="11" style="1" width="18.109375"/>
    <col customWidth="1" hidden="1" min="12" max="12" style="1" width="18.77734375"/>
    <col customWidth="1" hidden="1" min="13" max="13" style="1" width="21.88671875"/>
    <col customWidth="1" hidden="1" min="14" max="14" style="1" width="34.6640625"/>
    <col customWidth="1" hidden="1" min="15" max="15" style="6" width="30.33203125"/>
    <col customWidth="1" hidden="1" min="16" max="16" style="6" width="29.6640625"/>
    <col customWidth="1" hidden="1" min="17" max="17" style="82" width="28.88671875"/>
    <col customWidth="1" hidden="1" min="18" max="20" style="1" width="40.109375"/>
    <col min="21" max="250" style="1" width="11.5546875"/>
    <col customWidth="1" min="251" max="251" style="1" width="11.5546875"/>
    <col customWidth="1" min="252" max="255" style="1" width="39.88671875"/>
    <col bestFit="1" customWidth="1" min="256" max="257" style="1" width="15.44140625"/>
    <col customWidth="1" min="258" max="258" style="1" width="21.88671875"/>
    <col customWidth="1" min="259" max="260" style="1" width="37.88671875"/>
    <col bestFit="1" customWidth="1" min="261" max="262" style="1" width="34.6640625"/>
    <col customWidth="1" min="263" max="263" style="1" width="45.109375"/>
    <col bestFit="1" customWidth="1" min="264" max="265" style="1" width="44.44140625"/>
    <col customWidth="1" min="266" max="270" style="1" width="40.109375"/>
    <col min="271" max="506" style="1" width="11.5546875"/>
    <col customWidth="1" min="507" max="507" style="1" width="11.5546875"/>
    <col customWidth="1" min="508" max="511" style="1" width="39.88671875"/>
    <col bestFit="1" customWidth="1" min="512" max="513" style="1" width="15.44140625"/>
    <col customWidth="1" min="514" max="514" style="1" width="21.88671875"/>
    <col customWidth="1" min="515" max="516" style="1" width="37.88671875"/>
    <col bestFit="1" customWidth="1" min="517" max="518" style="1" width="34.6640625"/>
    <col customWidth="1" min="519" max="519" style="1" width="45.109375"/>
    <col bestFit="1" customWidth="1" min="520" max="521" style="1" width="44.44140625"/>
    <col customWidth="1" min="522" max="526" style="1" width="40.109375"/>
    <col min="527" max="762" style="1" width="11.5546875"/>
    <col customWidth="1" min="763" max="763" style="1" width="11.5546875"/>
    <col customWidth="1" min="764" max="767" style="1" width="39.88671875"/>
    <col bestFit="1" customWidth="1" min="768" max="769" style="1" width="15.44140625"/>
    <col customWidth="1" min="770" max="770" style="1" width="21.88671875"/>
    <col customWidth="1" min="771" max="772" style="1" width="37.88671875"/>
    <col bestFit="1" customWidth="1" min="773" max="774" style="1" width="34.6640625"/>
    <col customWidth="1" min="775" max="775" style="1" width="45.109375"/>
    <col bestFit="1" customWidth="1" min="776" max="777" style="1" width="44.44140625"/>
    <col customWidth="1" min="778" max="782" style="1" width="40.109375"/>
    <col min="783" max="1018" style="1" width="11.5546875"/>
    <col customWidth="1" min="1019" max="1019" style="1" width="11.5546875"/>
    <col customWidth="1" min="1020" max="1023" style="1" width="39.88671875"/>
    <col bestFit="1" customWidth="1" min="1024" max="1025" style="1" width="15.44140625"/>
    <col customWidth="1" min="1026" max="1026" style="1" width="21.88671875"/>
    <col customWidth="1" min="1027" max="1028" style="1" width="37.88671875"/>
    <col bestFit="1" customWidth="1" min="1029" max="1030" style="1" width="34.6640625"/>
    <col customWidth="1" min="1031" max="1031" style="1" width="45.109375"/>
    <col bestFit="1" customWidth="1" min="1032" max="1033" style="1" width="44.44140625"/>
    <col customWidth="1" min="1034" max="1038" style="1" width="40.109375"/>
    <col min="1039" max="1274" style="1" width="11.5546875"/>
    <col customWidth="1" min="1275" max="1275" style="1" width="11.5546875"/>
    <col customWidth="1" min="1276" max="1279" style="1" width="39.88671875"/>
    <col bestFit="1" customWidth="1" min="1280" max="1281" style="1" width="15.44140625"/>
    <col customWidth="1" min="1282" max="1282" style="1" width="21.88671875"/>
    <col customWidth="1" min="1283" max="1284" style="1" width="37.88671875"/>
    <col bestFit="1" customWidth="1" min="1285" max="1286" style="1" width="34.6640625"/>
    <col customWidth="1" min="1287" max="1287" style="1" width="45.109375"/>
    <col bestFit="1" customWidth="1" min="1288" max="1289" style="1" width="44.44140625"/>
    <col customWidth="1" min="1290" max="1294" style="1" width="40.109375"/>
    <col min="1295" max="1530" style="1" width="11.5546875"/>
    <col customWidth="1" min="1531" max="1531" style="1" width="11.5546875"/>
    <col customWidth="1" min="1532" max="1535" style="1" width="39.88671875"/>
    <col bestFit="1" customWidth="1" min="1536" max="1537" style="1" width="15.44140625"/>
    <col customWidth="1" min="1538" max="1538" style="1" width="21.88671875"/>
    <col customWidth="1" min="1539" max="1540" style="1" width="37.88671875"/>
    <col bestFit="1" customWidth="1" min="1541" max="1542" style="1" width="34.6640625"/>
    <col customWidth="1" min="1543" max="1543" style="1" width="45.109375"/>
    <col bestFit="1" customWidth="1" min="1544" max="1545" style="1" width="44.44140625"/>
    <col customWidth="1" min="1546" max="1550" style="1" width="40.109375"/>
    <col min="1551" max="1786" style="1" width="11.5546875"/>
    <col customWidth="1" min="1787" max="1787" style="1" width="11.5546875"/>
    <col customWidth="1" min="1788" max="1791" style="1" width="39.88671875"/>
    <col bestFit="1" customWidth="1" min="1792" max="1793" style="1" width="15.44140625"/>
    <col customWidth="1" min="1794" max="1794" style="1" width="21.88671875"/>
    <col customWidth="1" min="1795" max="1796" style="1" width="37.88671875"/>
    <col bestFit="1" customWidth="1" min="1797" max="1798" style="1" width="34.6640625"/>
    <col customWidth="1" min="1799" max="1799" style="1" width="45.109375"/>
    <col bestFit="1" customWidth="1" min="1800" max="1801" style="1" width="44.44140625"/>
    <col customWidth="1" min="1802" max="1806" style="1" width="40.109375"/>
    <col min="1807" max="2042" style="1" width="11.5546875"/>
    <col customWidth="1" min="2043" max="2043" style="1" width="11.5546875"/>
    <col customWidth="1" min="2044" max="2047" style="1" width="39.88671875"/>
    <col bestFit="1" customWidth="1" min="2048" max="2049" style="1" width="15.44140625"/>
    <col customWidth="1" min="2050" max="2050" style="1" width="21.88671875"/>
    <col customWidth="1" min="2051" max="2052" style="1" width="37.88671875"/>
    <col bestFit="1" customWidth="1" min="2053" max="2054" style="1" width="34.6640625"/>
    <col customWidth="1" min="2055" max="2055" style="1" width="45.109375"/>
    <col bestFit="1" customWidth="1" min="2056" max="2057" style="1" width="44.44140625"/>
    <col customWidth="1" min="2058" max="2062" style="1" width="40.109375"/>
    <col min="2063" max="2298" style="1" width="11.5546875"/>
    <col customWidth="1" min="2299" max="2299" style="1" width="11.5546875"/>
    <col customWidth="1" min="2300" max="2303" style="1" width="39.88671875"/>
    <col bestFit="1" customWidth="1" min="2304" max="2305" style="1" width="15.44140625"/>
    <col customWidth="1" min="2306" max="2306" style="1" width="21.88671875"/>
    <col customWidth="1" min="2307" max="2308" style="1" width="37.88671875"/>
    <col bestFit="1" customWidth="1" min="2309" max="2310" style="1" width="34.6640625"/>
    <col customWidth="1" min="2311" max="2311" style="1" width="45.109375"/>
    <col bestFit="1" customWidth="1" min="2312" max="2313" style="1" width="44.44140625"/>
    <col customWidth="1" min="2314" max="2318" style="1" width="40.109375"/>
    <col min="2319" max="2554" style="1" width="11.5546875"/>
    <col customWidth="1" min="2555" max="2555" style="1" width="11.5546875"/>
    <col customWidth="1" min="2556" max="2559" style="1" width="39.88671875"/>
    <col bestFit="1" customWidth="1" min="2560" max="2561" style="1" width="15.44140625"/>
    <col customWidth="1" min="2562" max="2562" style="1" width="21.88671875"/>
    <col customWidth="1" min="2563" max="2564" style="1" width="37.88671875"/>
    <col bestFit="1" customWidth="1" min="2565" max="2566" style="1" width="34.6640625"/>
    <col customWidth="1" min="2567" max="2567" style="1" width="45.109375"/>
    <col bestFit="1" customWidth="1" min="2568" max="2569" style="1" width="44.44140625"/>
    <col customWidth="1" min="2570" max="2574" style="1" width="40.109375"/>
    <col min="2575" max="2810" style="1" width="11.5546875"/>
    <col customWidth="1" min="2811" max="2811" style="1" width="11.5546875"/>
    <col customWidth="1" min="2812" max="2815" style="1" width="39.88671875"/>
    <col bestFit="1" customWidth="1" min="2816" max="2817" style="1" width="15.44140625"/>
    <col customWidth="1" min="2818" max="2818" style="1" width="21.88671875"/>
    <col customWidth="1" min="2819" max="2820" style="1" width="37.88671875"/>
    <col bestFit="1" customWidth="1" min="2821" max="2822" style="1" width="34.6640625"/>
    <col customWidth="1" min="2823" max="2823" style="1" width="45.109375"/>
    <col bestFit="1" customWidth="1" min="2824" max="2825" style="1" width="44.44140625"/>
    <col customWidth="1" min="2826" max="2830" style="1" width="40.109375"/>
    <col min="2831" max="3066" style="1" width="11.5546875"/>
    <col customWidth="1" min="3067" max="3067" style="1" width="11.5546875"/>
    <col customWidth="1" min="3068" max="3071" style="1" width="39.88671875"/>
    <col bestFit="1" customWidth="1" min="3072" max="3073" style="1" width="15.44140625"/>
    <col customWidth="1" min="3074" max="3074" style="1" width="21.88671875"/>
    <col customWidth="1" min="3075" max="3076" style="1" width="37.88671875"/>
    <col bestFit="1" customWidth="1" min="3077" max="3078" style="1" width="34.6640625"/>
    <col customWidth="1" min="3079" max="3079" style="1" width="45.109375"/>
    <col bestFit="1" customWidth="1" min="3080" max="3081" style="1" width="44.44140625"/>
    <col customWidth="1" min="3082" max="3086" style="1" width="40.109375"/>
    <col min="3087" max="3322" style="1" width="11.5546875"/>
    <col customWidth="1" min="3323" max="3323" style="1" width="11.5546875"/>
    <col customWidth="1" min="3324" max="3327" style="1" width="39.88671875"/>
    <col bestFit="1" customWidth="1" min="3328" max="3329" style="1" width="15.44140625"/>
    <col customWidth="1" min="3330" max="3330" style="1" width="21.88671875"/>
    <col customWidth="1" min="3331" max="3332" style="1" width="37.88671875"/>
    <col bestFit="1" customWidth="1" min="3333" max="3334" style="1" width="34.6640625"/>
    <col customWidth="1" min="3335" max="3335" style="1" width="45.109375"/>
    <col bestFit="1" customWidth="1" min="3336" max="3337" style="1" width="44.44140625"/>
    <col customWidth="1" min="3338" max="3342" style="1" width="40.109375"/>
    <col min="3343" max="3578" style="1" width="11.5546875"/>
    <col customWidth="1" min="3579" max="3579" style="1" width="11.5546875"/>
    <col customWidth="1" min="3580" max="3583" style="1" width="39.88671875"/>
    <col bestFit="1" customWidth="1" min="3584" max="3585" style="1" width="15.44140625"/>
    <col customWidth="1" min="3586" max="3586" style="1" width="21.88671875"/>
    <col customWidth="1" min="3587" max="3588" style="1" width="37.88671875"/>
    <col bestFit="1" customWidth="1" min="3589" max="3590" style="1" width="34.6640625"/>
    <col customWidth="1" min="3591" max="3591" style="1" width="45.109375"/>
    <col bestFit="1" customWidth="1" min="3592" max="3593" style="1" width="44.44140625"/>
    <col customWidth="1" min="3594" max="3598" style="1" width="40.109375"/>
    <col min="3599" max="3834" style="1" width="11.5546875"/>
    <col customWidth="1" min="3835" max="3835" style="1" width="11.5546875"/>
    <col customWidth="1" min="3836" max="3839" style="1" width="39.88671875"/>
    <col bestFit="1" customWidth="1" min="3840" max="3841" style="1" width="15.44140625"/>
    <col customWidth="1" min="3842" max="3842" style="1" width="21.88671875"/>
    <col customWidth="1" min="3843" max="3844" style="1" width="37.88671875"/>
    <col bestFit="1" customWidth="1" min="3845" max="3846" style="1" width="34.6640625"/>
    <col customWidth="1" min="3847" max="3847" style="1" width="45.109375"/>
    <col bestFit="1" customWidth="1" min="3848" max="3849" style="1" width="44.44140625"/>
    <col customWidth="1" min="3850" max="3854" style="1" width="40.109375"/>
    <col min="3855" max="4090" style="1" width="11.5546875"/>
    <col customWidth="1" min="4091" max="4091" style="1" width="11.5546875"/>
    <col customWidth="1" min="4092" max="4095" style="1" width="39.88671875"/>
    <col bestFit="1" customWidth="1" min="4096" max="4097" style="1" width="15.44140625"/>
    <col customWidth="1" min="4098" max="4098" style="1" width="21.88671875"/>
    <col customWidth="1" min="4099" max="4100" style="1" width="37.88671875"/>
    <col bestFit="1" customWidth="1" min="4101" max="4102" style="1" width="34.6640625"/>
    <col customWidth="1" min="4103" max="4103" style="1" width="45.109375"/>
    <col bestFit="1" customWidth="1" min="4104" max="4105" style="1" width="44.44140625"/>
    <col customWidth="1" min="4106" max="4110" style="1" width="40.109375"/>
    <col min="4111" max="4346" style="1" width="11.5546875"/>
    <col customWidth="1" min="4347" max="4347" style="1" width="11.5546875"/>
    <col customWidth="1" min="4348" max="4351" style="1" width="39.88671875"/>
    <col bestFit="1" customWidth="1" min="4352" max="4353" style="1" width="15.44140625"/>
    <col customWidth="1" min="4354" max="4354" style="1" width="21.88671875"/>
    <col customWidth="1" min="4355" max="4356" style="1" width="37.88671875"/>
    <col bestFit="1" customWidth="1" min="4357" max="4358" style="1" width="34.6640625"/>
    <col customWidth="1" min="4359" max="4359" style="1" width="45.109375"/>
    <col bestFit="1" customWidth="1" min="4360" max="4361" style="1" width="44.44140625"/>
    <col customWidth="1" min="4362" max="4366" style="1" width="40.109375"/>
    <col min="4367" max="4602" style="1" width="11.5546875"/>
    <col customWidth="1" min="4603" max="4603" style="1" width="11.5546875"/>
    <col customWidth="1" min="4604" max="4607" style="1" width="39.88671875"/>
    <col bestFit="1" customWidth="1" min="4608" max="4609" style="1" width="15.44140625"/>
    <col customWidth="1" min="4610" max="4610" style="1" width="21.88671875"/>
    <col customWidth="1" min="4611" max="4612" style="1" width="37.88671875"/>
    <col bestFit="1" customWidth="1" min="4613" max="4614" style="1" width="34.6640625"/>
    <col customWidth="1" min="4615" max="4615" style="1" width="45.109375"/>
    <col bestFit="1" customWidth="1" min="4616" max="4617" style="1" width="44.44140625"/>
    <col customWidth="1" min="4618" max="4622" style="1" width="40.109375"/>
    <col min="4623" max="4858" style="1" width="11.5546875"/>
    <col customWidth="1" min="4859" max="4859" style="1" width="11.5546875"/>
    <col customWidth="1" min="4860" max="4863" style="1" width="39.88671875"/>
    <col bestFit="1" customWidth="1" min="4864" max="4865" style="1" width="15.44140625"/>
    <col customWidth="1" min="4866" max="4866" style="1" width="21.88671875"/>
    <col customWidth="1" min="4867" max="4868" style="1" width="37.88671875"/>
    <col bestFit="1" customWidth="1" min="4869" max="4870" style="1" width="34.6640625"/>
    <col customWidth="1" min="4871" max="4871" style="1" width="45.109375"/>
    <col bestFit="1" customWidth="1" min="4872" max="4873" style="1" width="44.44140625"/>
    <col customWidth="1" min="4874" max="4878" style="1" width="40.109375"/>
    <col min="4879" max="5114" style="1" width="11.5546875"/>
    <col customWidth="1" min="5115" max="5115" style="1" width="11.5546875"/>
    <col customWidth="1" min="5116" max="5119" style="1" width="39.88671875"/>
    <col bestFit="1" customWidth="1" min="5120" max="5121" style="1" width="15.44140625"/>
    <col customWidth="1" min="5122" max="5122" style="1" width="21.88671875"/>
    <col customWidth="1" min="5123" max="5124" style="1" width="37.88671875"/>
    <col bestFit="1" customWidth="1" min="5125" max="5126" style="1" width="34.6640625"/>
    <col customWidth="1" min="5127" max="5127" style="1" width="45.109375"/>
    <col bestFit="1" customWidth="1" min="5128" max="5129" style="1" width="44.44140625"/>
    <col customWidth="1" min="5130" max="5134" style="1" width="40.109375"/>
    <col min="5135" max="5370" style="1" width="11.5546875"/>
    <col customWidth="1" min="5371" max="5371" style="1" width="11.5546875"/>
    <col customWidth="1" min="5372" max="5375" style="1" width="39.88671875"/>
    <col bestFit="1" customWidth="1" min="5376" max="5377" style="1" width="15.44140625"/>
    <col customWidth="1" min="5378" max="5378" style="1" width="21.88671875"/>
    <col customWidth="1" min="5379" max="5380" style="1" width="37.88671875"/>
    <col bestFit="1" customWidth="1" min="5381" max="5382" style="1" width="34.6640625"/>
    <col customWidth="1" min="5383" max="5383" style="1" width="45.109375"/>
    <col bestFit="1" customWidth="1" min="5384" max="5385" style="1" width="44.44140625"/>
    <col customWidth="1" min="5386" max="5390" style="1" width="40.109375"/>
    <col min="5391" max="5626" style="1" width="11.5546875"/>
    <col customWidth="1" min="5627" max="5627" style="1" width="11.5546875"/>
    <col customWidth="1" min="5628" max="5631" style="1" width="39.88671875"/>
    <col bestFit="1" customWidth="1" min="5632" max="5633" style="1" width="15.44140625"/>
    <col customWidth="1" min="5634" max="5634" style="1" width="21.88671875"/>
    <col customWidth="1" min="5635" max="5636" style="1" width="37.88671875"/>
    <col bestFit="1" customWidth="1" min="5637" max="5638" style="1" width="34.6640625"/>
    <col customWidth="1" min="5639" max="5639" style="1" width="45.109375"/>
    <col bestFit="1" customWidth="1" min="5640" max="5641" style="1" width="44.44140625"/>
    <col customWidth="1" min="5642" max="5646" style="1" width="40.109375"/>
    <col min="5647" max="5882" style="1" width="11.5546875"/>
    <col customWidth="1" min="5883" max="5883" style="1" width="11.5546875"/>
    <col customWidth="1" min="5884" max="5887" style="1" width="39.88671875"/>
    <col bestFit="1" customWidth="1" min="5888" max="5889" style="1" width="15.44140625"/>
    <col customWidth="1" min="5890" max="5890" style="1" width="21.88671875"/>
    <col customWidth="1" min="5891" max="5892" style="1" width="37.88671875"/>
    <col bestFit="1" customWidth="1" min="5893" max="5894" style="1" width="34.6640625"/>
    <col customWidth="1" min="5895" max="5895" style="1" width="45.109375"/>
    <col bestFit="1" customWidth="1" min="5896" max="5897" style="1" width="44.44140625"/>
    <col customWidth="1" min="5898" max="5902" style="1" width="40.109375"/>
    <col min="5903" max="6138" style="1" width="11.5546875"/>
    <col customWidth="1" min="6139" max="6139" style="1" width="11.5546875"/>
    <col customWidth="1" min="6140" max="6143" style="1" width="39.88671875"/>
    <col bestFit="1" customWidth="1" min="6144" max="6145" style="1" width="15.44140625"/>
    <col customWidth="1" min="6146" max="6146" style="1" width="21.88671875"/>
    <col customWidth="1" min="6147" max="6148" style="1" width="37.88671875"/>
    <col bestFit="1" customWidth="1" min="6149" max="6150" style="1" width="34.6640625"/>
    <col customWidth="1" min="6151" max="6151" style="1" width="45.109375"/>
    <col bestFit="1" customWidth="1" min="6152" max="6153" style="1" width="44.44140625"/>
    <col customWidth="1" min="6154" max="6158" style="1" width="40.109375"/>
    <col min="6159" max="6394" style="1" width="11.5546875"/>
    <col customWidth="1" min="6395" max="6395" style="1" width="11.5546875"/>
    <col customWidth="1" min="6396" max="6399" style="1" width="39.88671875"/>
    <col bestFit="1" customWidth="1" min="6400" max="6401" style="1" width="15.44140625"/>
    <col customWidth="1" min="6402" max="6402" style="1" width="21.88671875"/>
    <col customWidth="1" min="6403" max="6404" style="1" width="37.88671875"/>
    <col bestFit="1" customWidth="1" min="6405" max="6406" style="1" width="34.6640625"/>
    <col customWidth="1" min="6407" max="6407" style="1" width="45.109375"/>
    <col bestFit="1" customWidth="1" min="6408" max="6409" style="1" width="44.44140625"/>
    <col customWidth="1" min="6410" max="6414" style="1" width="40.109375"/>
    <col min="6415" max="6650" style="1" width="11.5546875"/>
    <col customWidth="1" min="6651" max="6651" style="1" width="11.5546875"/>
    <col customWidth="1" min="6652" max="6655" style="1" width="39.88671875"/>
    <col bestFit="1" customWidth="1" min="6656" max="6657" style="1" width="15.44140625"/>
    <col customWidth="1" min="6658" max="6658" style="1" width="21.88671875"/>
    <col customWidth="1" min="6659" max="6660" style="1" width="37.88671875"/>
    <col bestFit="1" customWidth="1" min="6661" max="6662" style="1" width="34.6640625"/>
    <col customWidth="1" min="6663" max="6663" style="1" width="45.109375"/>
    <col bestFit="1" customWidth="1" min="6664" max="6665" style="1" width="44.44140625"/>
    <col customWidth="1" min="6666" max="6670" style="1" width="40.109375"/>
    <col min="6671" max="6906" style="1" width="11.5546875"/>
    <col customWidth="1" min="6907" max="6907" style="1" width="11.5546875"/>
    <col customWidth="1" min="6908" max="6911" style="1" width="39.88671875"/>
    <col bestFit="1" customWidth="1" min="6912" max="6913" style="1" width="15.44140625"/>
    <col customWidth="1" min="6914" max="6914" style="1" width="21.88671875"/>
    <col customWidth="1" min="6915" max="6916" style="1" width="37.88671875"/>
    <col bestFit="1" customWidth="1" min="6917" max="6918" style="1" width="34.6640625"/>
    <col customWidth="1" min="6919" max="6919" style="1" width="45.109375"/>
    <col bestFit="1" customWidth="1" min="6920" max="6921" style="1" width="44.44140625"/>
    <col customWidth="1" min="6922" max="6926" style="1" width="40.109375"/>
    <col min="6927" max="7162" style="1" width="11.5546875"/>
    <col customWidth="1" min="7163" max="7163" style="1" width="11.5546875"/>
    <col customWidth="1" min="7164" max="7167" style="1" width="39.88671875"/>
    <col bestFit="1" customWidth="1" min="7168" max="7169" style="1" width="15.44140625"/>
    <col customWidth="1" min="7170" max="7170" style="1" width="21.88671875"/>
    <col customWidth="1" min="7171" max="7172" style="1" width="37.88671875"/>
    <col bestFit="1" customWidth="1" min="7173" max="7174" style="1" width="34.6640625"/>
    <col customWidth="1" min="7175" max="7175" style="1" width="45.109375"/>
    <col bestFit="1" customWidth="1" min="7176" max="7177" style="1" width="44.44140625"/>
    <col customWidth="1" min="7178" max="7182" style="1" width="40.109375"/>
    <col min="7183" max="7418" style="1" width="11.5546875"/>
    <col customWidth="1" min="7419" max="7419" style="1" width="11.5546875"/>
    <col customWidth="1" min="7420" max="7423" style="1" width="39.88671875"/>
    <col bestFit="1" customWidth="1" min="7424" max="7425" style="1" width="15.44140625"/>
    <col customWidth="1" min="7426" max="7426" style="1" width="21.88671875"/>
    <col customWidth="1" min="7427" max="7428" style="1" width="37.88671875"/>
    <col bestFit="1" customWidth="1" min="7429" max="7430" style="1" width="34.6640625"/>
    <col customWidth="1" min="7431" max="7431" style="1" width="45.109375"/>
    <col bestFit="1" customWidth="1" min="7432" max="7433" style="1" width="44.44140625"/>
    <col customWidth="1" min="7434" max="7438" style="1" width="40.109375"/>
    <col min="7439" max="7674" style="1" width="11.5546875"/>
    <col customWidth="1" min="7675" max="7675" style="1" width="11.5546875"/>
    <col customWidth="1" min="7676" max="7679" style="1" width="39.88671875"/>
    <col bestFit="1" customWidth="1" min="7680" max="7681" style="1" width="15.44140625"/>
    <col customWidth="1" min="7682" max="7682" style="1" width="21.88671875"/>
    <col customWidth="1" min="7683" max="7684" style="1" width="37.88671875"/>
    <col bestFit="1" customWidth="1" min="7685" max="7686" style="1" width="34.6640625"/>
    <col customWidth="1" min="7687" max="7687" style="1" width="45.109375"/>
    <col bestFit="1" customWidth="1" min="7688" max="7689" style="1" width="44.44140625"/>
    <col customWidth="1" min="7690" max="7694" style="1" width="40.109375"/>
    <col min="7695" max="7930" style="1" width="11.5546875"/>
    <col customWidth="1" min="7931" max="7931" style="1" width="11.5546875"/>
    <col customWidth="1" min="7932" max="7935" style="1" width="39.88671875"/>
    <col bestFit="1" customWidth="1" min="7936" max="7937" style="1" width="15.44140625"/>
    <col customWidth="1" min="7938" max="7938" style="1" width="21.88671875"/>
    <col customWidth="1" min="7939" max="7940" style="1" width="37.88671875"/>
    <col bestFit="1" customWidth="1" min="7941" max="7942" style="1" width="34.6640625"/>
    <col customWidth="1" min="7943" max="7943" style="1" width="45.109375"/>
    <col bestFit="1" customWidth="1" min="7944" max="7945" style="1" width="44.44140625"/>
    <col customWidth="1" min="7946" max="7950" style="1" width="40.109375"/>
    <col min="7951" max="8186" style="1" width="11.5546875"/>
    <col customWidth="1" min="8187" max="8187" style="1" width="11.5546875"/>
    <col customWidth="1" min="8188" max="8191" style="1" width="39.88671875"/>
    <col bestFit="1" customWidth="1" min="8192" max="8193" style="1" width="15.44140625"/>
    <col customWidth="1" min="8194" max="8194" style="1" width="21.88671875"/>
    <col customWidth="1" min="8195" max="8196" style="1" width="37.88671875"/>
    <col bestFit="1" customWidth="1" min="8197" max="8198" style="1" width="34.6640625"/>
    <col customWidth="1" min="8199" max="8199" style="1" width="45.109375"/>
    <col bestFit="1" customWidth="1" min="8200" max="8201" style="1" width="44.44140625"/>
    <col customWidth="1" min="8202" max="8206" style="1" width="40.109375"/>
    <col min="8207" max="8442" style="1" width="11.5546875"/>
    <col customWidth="1" min="8443" max="8443" style="1" width="11.5546875"/>
    <col customWidth="1" min="8444" max="8447" style="1" width="39.88671875"/>
    <col bestFit="1" customWidth="1" min="8448" max="8449" style="1" width="15.44140625"/>
    <col customWidth="1" min="8450" max="8450" style="1" width="21.88671875"/>
    <col customWidth="1" min="8451" max="8452" style="1" width="37.88671875"/>
    <col bestFit="1" customWidth="1" min="8453" max="8454" style="1" width="34.6640625"/>
    <col customWidth="1" min="8455" max="8455" style="1" width="45.109375"/>
    <col bestFit="1" customWidth="1" min="8456" max="8457" style="1" width="44.44140625"/>
    <col customWidth="1" min="8458" max="8462" style="1" width="40.109375"/>
    <col min="8463" max="8698" style="1" width="11.5546875"/>
    <col customWidth="1" min="8699" max="8699" style="1" width="11.5546875"/>
    <col customWidth="1" min="8700" max="8703" style="1" width="39.88671875"/>
    <col bestFit="1" customWidth="1" min="8704" max="8705" style="1" width="15.44140625"/>
    <col customWidth="1" min="8706" max="8706" style="1" width="21.88671875"/>
    <col customWidth="1" min="8707" max="8708" style="1" width="37.88671875"/>
    <col bestFit="1" customWidth="1" min="8709" max="8710" style="1" width="34.6640625"/>
    <col customWidth="1" min="8711" max="8711" style="1" width="45.109375"/>
    <col bestFit="1" customWidth="1" min="8712" max="8713" style="1" width="44.44140625"/>
    <col customWidth="1" min="8714" max="8718" style="1" width="40.109375"/>
    <col min="8719" max="8954" style="1" width="11.5546875"/>
    <col customWidth="1" min="8955" max="8955" style="1" width="11.5546875"/>
    <col customWidth="1" min="8956" max="8959" style="1" width="39.88671875"/>
    <col bestFit="1" customWidth="1" min="8960" max="8961" style="1" width="15.44140625"/>
    <col customWidth="1" min="8962" max="8962" style="1" width="21.88671875"/>
    <col customWidth="1" min="8963" max="8964" style="1" width="37.88671875"/>
    <col bestFit="1" customWidth="1" min="8965" max="8966" style="1" width="34.6640625"/>
    <col customWidth="1" min="8967" max="8967" style="1" width="45.109375"/>
    <col bestFit="1" customWidth="1" min="8968" max="8969" style="1" width="44.44140625"/>
    <col customWidth="1" min="8970" max="8974" style="1" width="40.109375"/>
    <col min="8975" max="9210" style="1" width="11.5546875"/>
    <col customWidth="1" min="9211" max="9211" style="1" width="11.5546875"/>
    <col customWidth="1" min="9212" max="9215" style="1" width="39.88671875"/>
    <col bestFit="1" customWidth="1" min="9216" max="9217" style="1" width="15.44140625"/>
    <col customWidth="1" min="9218" max="9218" style="1" width="21.88671875"/>
    <col customWidth="1" min="9219" max="9220" style="1" width="37.88671875"/>
    <col bestFit="1" customWidth="1" min="9221" max="9222" style="1" width="34.6640625"/>
    <col customWidth="1" min="9223" max="9223" style="1" width="45.109375"/>
    <col bestFit="1" customWidth="1" min="9224" max="9225" style="1" width="44.44140625"/>
    <col customWidth="1" min="9226" max="9230" style="1" width="40.109375"/>
    <col min="9231" max="9466" style="1" width="11.5546875"/>
    <col customWidth="1" min="9467" max="9467" style="1" width="11.5546875"/>
    <col customWidth="1" min="9468" max="9471" style="1" width="39.88671875"/>
    <col bestFit="1" customWidth="1" min="9472" max="9473" style="1" width="15.44140625"/>
    <col customWidth="1" min="9474" max="9474" style="1" width="21.88671875"/>
    <col customWidth="1" min="9475" max="9476" style="1" width="37.88671875"/>
    <col bestFit="1" customWidth="1" min="9477" max="9478" style="1" width="34.6640625"/>
    <col customWidth="1" min="9479" max="9479" style="1" width="45.109375"/>
    <col bestFit="1" customWidth="1" min="9480" max="9481" style="1" width="44.44140625"/>
    <col customWidth="1" min="9482" max="9486" style="1" width="40.109375"/>
    <col min="9487" max="9722" style="1" width="11.5546875"/>
    <col customWidth="1" min="9723" max="9723" style="1" width="11.5546875"/>
    <col customWidth="1" min="9724" max="9727" style="1" width="39.88671875"/>
    <col bestFit="1" customWidth="1" min="9728" max="9729" style="1" width="15.44140625"/>
    <col customWidth="1" min="9730" max="9730" style="1" width="21.88671875"/>
    <col customWidth="1" min="9731" max="9732" style="1" width="37.88671875"/>
    <col bestFit="1" customWidth="1" min="9733" max="9734" style="1" width="34.6640625"/>
    <col customWidth="1" min="9735" max="9735" style="1" width="45.109375"/>
    <col bestFit="1" customWidth="1" min="9736" max="9737" style="1" width="44.44140625"/>
    <col customWidth="1" min="9738" max="9742" style="1" width="40.109375"/>
    <col min="9743" max="9978" style="1" width="11.5546875"/>
    <col customWidth="1" min="9979" max="9979" style="1" width="11.5546875"/>
    <col customWidth="1" min="9980" max="9983" style="1" width="39.88671875"/>
    <col bestFit="1" customWidth="1" min="9984" max="9985" style="1" width="15.44140625"/>
    <col customWidth="1" min="9986" max="9986" style="1" width="21.88671875"/>
    <col customWidth="1" min="9987" max="9988" style="1" width="37.88671875"/>
    <col bestFit="1" customWidth="1" min="9989" max="9990" style="1" width="34.6640625"/>
    <col customWidth="1" min="9991" max="9991" style="1" width="45.109375"/>
    <col bestFit="1" customWidth="1" min="9992" max="9993" style="1" width="44.44140625"/>
    <col customWidth="1" min="9994" max="9998" style="1" width="40.109375"/>
    <col min="9999" max="10234" style="1" width="11.5546875"/>
    <col customWidth="1" min="10235" max="10235" style="1" width="11.5546875"/>
    <col customWidth="1" min="10236" max="10239" style="1" width="39.88671875"/>
    <col bestFit="1" customWidth="1" min="10240" max="10241" style="1" width="15.44140625"/>
    <col customWidth="1" min="10242" max="10242" style="1" width="21.88671875"/>
    <col customWidth="1" min="10243" max="10244" style="1" width="37.88671875"/>
    <col bestFit="1" customWidth="1" min="10245" max="10246" style="1" width="34.6640625"/>
    <col customWidth="1" min="10247" max="10247" style="1" width="45.109375"/>
    <col bestFit="1" customWidth="1" min="10248" max="10249" style="1" width="44.44140625"/>
    <col customWidth="1" min="10250" max="10254" style="1" width="40.109375"/>
    <col min="10255" max="10490" style="1" width="11.5546875"/>
    <col customWidth="1" min="10491" max="10491" style="1" width="11.5546875"/>
    <col customWidth="1" min="10492" max="10495" style="1" width="39.88671875"/>
    <col bestFit="1" customWidth="1" min="10496" max="10497" style="1" width="15.44140625"/>
    <col customWidth="1" min="10498" max="10498" style="1" width="21.88671875"/>
    <col customWidth="1" min="10499" max="10500" style="1" width="37.88671875"/>
    <col bestFit="1" customWidth="1" min="10501" max="10502" style="1" width="34.6640625"/>
    <col customWidth="1" min="10503" max="10503" style="1" width="45.109375"/>
    <col bestFit="1" customWidth="1" min="10504" max="10505" style="1" width="44.44140625"/>
    <col customWidth="1" min="10506" max="10510" style="1" width="40.109375"/>
    <col min="10511" max="10746" style="1" width="11.5546875"/>
    <col customWidth="1" min="10747" max="10747" style="1" width="11.5546875"/>
    <col customWidth="1" min="10748" max="10751" style="1" width="39.88671875"/>
    <col bestFit="1" customWidth="1" min="10752" max="10753" style="1" width="15.44140625"/>
    <col customWidth="1" min="10754" max="10754" style="1" width="21.88671875"/>
    <col customWidth="1" min="10755" max="10756" style="1" width="37.88671875"/>
    <col bestFit="1" customWidth="1" min="10757" max="10758" style="1" width="34.6640625"/>
    <col customWidth="1" min="10759" max="10759" style="1" width="45.109375"/>
    <col bestFit="1" customWidth="1" min="10760" max="10761" style="1" width="44.44140625"/>
    <col customWidth="1" min="10762" max="10766" style="1" width="40.109375"/>
    <col min="10767" max="11002" style="1" width="11.5546875"/>
    <col customWidth="1" min="11003" max="11003" style="1" width="11.5546875"/>
    <col customWidth="1" min="11004" max="11007" style="1" width="39.88671875"/>
    <col bestFit="1" customWidth="1" min="11008" max="11009" style="1" width="15.44140625"/>
    <col customWidth="1" min="11010" max="11010" style="1" width="21.88671875"/>
    <col customWidth="1" min="11011" max="11012" style="1" width="37.88671875"/>
    <col bestFit="1" customWidth="1" min="11013" max="11014" style="1" width="34.6640625"/>
    <col customWidth="1" min="11015" max="11015" style="1" width="45.109375"/>
    <col bestFit="1" customWidth="1" min="11016" max="11017" style="1" width="44.44140625"/>
    <col customWidth="1" min="11018" max="11022" style="1" width="40.109375"/>
    <col min="11023" max="11258" style="1" width="11.5546875"/>
    <col customWidth="1" min="11259" max="11259" style="1" width="11.5546875"/>
    <col customWidth="1" min="11260" max="11263" style="1" width="39.88671875"/>
    <col bestFit="1" customWidth="1" min="11264" max="11265" style="1" width="15.44140625"/>
    <col customWidth="1" min="11266" max="11266" style="1" width="21.88671875"/>
    <col customWidth="1" min="11267" max="11268" style="1" width="37.88671875"/>
    <col bestFit="1" customWidth="1" min="11269" max="11270" style="1" width="34.6640625"/>
    <col customWidth="1" min="11271" max="11271" style="1" width="45.109375"/>
    <col bestFit="1" customWidth="1" min="11272" max="11273" style="1" width="44.44140625"/>
    <col customWidth="1" min="11274" max="11278" style="1" width="40.109375"/>
    <col min="11279" max="11514" style="1" width="11.5546875"/>
    <col customWidth="1" min="11515" max="11515" style="1" width="11.5546875"/>
    <col customWidth="1" min="11516" max="11519" style="1" width="39.88671875"/>
    <col bestFit="1" customWidth="1" min="11520" max="11521" style="1" width="15.44140625"/>
    <col customWidth="1" min="11522" max="11522" style="1" width="21.88671875"/>
    <col customWidth="1" min="11523" max="11524" style="1" width="37.88671875"/>
    <col bestFit="1" customWidth="1" min="11525" max="11526" style="1" width="34.6640625"/>
    <col customWidth="1" min="11527" max="11527" style="1" width="45.109375"/>
    <col bestFit="1" customWidth="1" min="11528" max="11529" style="1" width="44.44140625"/>
    <col customWidth="1" min="11530" max="11534" style="1" width="40.109375"/>
    <col min="11535" max="11770" style="1" width="11.5546875"/>
    <col customWidth="1" min="11771" max="11771" style="1" width="11.5546875"/>
    <col customWidth="1" min="11772" max="11775" style="1" width="39.88671875"/>
    <col bestFit="1" customWidth="1" min="11776" max="11777" style="1" width="15.44140625"/>
    <col customWidth="1" min="11778" max="11778" style="1" width="21.88671875"/>
    <col customWidth="1" min="11779" max="11780" style="1" width="37.88671875"/>
    <col bestFit="1" customWidth="1" min="11781" max="11782" style="1" width="34.6640625"/>
    <col customWidth="1" min="11783" max="11783" style="1" width="45.109375"/>
    <col bestFit="1" customWidth="1" min="11784" max="11785" style="1" width="44.44140625"/>
    <col customWidth="1" min="11786" max="11790" style="1" width="40.109375"/>
    <col min="11791" max="12026" style="1" width="11.5546875"/>
    <col customWidth="1" min="12027" max="12027" style="1" width="11.5546875"/>
    <col customWidth="1" min="12028" max="12031" style="1" width="39.88671875"/>
    <col bestFit="1" customWidth="1" min="12032" max="12033" style="1" width="15.44140625"/>
    <col customWidth="1" min="12034" max="12034" style="1" width="21.88671875"/>
    <col customWidth="1" min="12035" max="12036" style="1" width="37.88671875"/>
    <col bestFit="1" customWidth="1" min="12037" max="12038" style="1" width="34.6640625"/>
    <col customWidth="1" min="12039" max="12039" style="1" width="45.109375"/>
    <col bestFit="1" customWidth="1" min="12040" max="12041" style="1" width="44.44140625"/>
    <col customWidth="1" min="12042" max="12046" style="1" width="40.109375"/>
    <col min="12047" max="12282" style="1" width="11.5546875"/>
    <col customWidth="1" min="12283" max="12283" style="1" width="11.5546875"/>
    <col customWidth="1" min="12284" max="12287" style="1" width="39.88671875"/>
    <col bestFit="1" customWidth="1" min="12288" max="12289" style="1" width="15.44140625"/>
    <col customWidth="1" min="12290" max="12290" style="1" width="21.88671875"/>
    <col customWidth="1" min="12291" max="12292" style="1" width="37.88671875"/>
    <col bestFit="1" customWidth="1" min="12293" max="12294" style="1" width="34.6640625"/>
    <col customWidth="1" min="12295" max="12295" style="1" width="45.109375"/>
    <col bestFit="1" customWidth="1" min="12296" max="12297" style="1" width="44.44140625"/>
    <col customWidth="1" min="12298" max="12302" style="1" width="40.109375"/>
    <col min="12303" max="12538" style="1" width="11.5546875"/>
    <col customWidth="1" min="12539" max="12539" style="1" width="11.5546875"/>
    <col customWidth="1" min="12540" max="12543" style="1" width="39.88671875"/>
    <col bestFit="1" customWidth="1" min="12544" max="12545" style="1" width="15.44140625"/>
    <col customWidth="1" min="12546" max="12546" style="1" width="21.88671875"/>
    <col customWidth="1" min="12547" max="12548" style="1" width="37.88671875"/>
    <col bestFit="1" customWidth="1" min="12549" max="12550" style="1" width="34.6640625"/>
    <col customWidth="1" min="12551" max="12551" style="1" width="45.109375"/>
    <col bestFit="1" customWidth="1" min="12552" max="12553" style="1" width="44.44140625"/>
    <col customWidth="1" min="12554" max="12558" style="1" width="40.109375"/>
    <col min="12559" max="12794" style="1" width="11.5546875"/>
    <col customWidth="1" min="12795" max="12795" style="1" width="11.5546875"/>
    <col customWidth="1" min="12796" max="12799" style="1" width="39.88671875"/>
    <col bestFit="1" customWidth="1" min="12800" max="12801" style="1" width="15.44140625"/>
    <col customWidth="1" min="12802" max="12802" style="1" width="21.88671875"/>
    <col customWidth="1" min="12803" max="12804" style="1" width="37.88671875"/>
    <col bestFit="1" customWidth="1" min="12805" max="12806" style="1" width="34.6640625"/>
    <col customWidth="1" min="12807" max="12807" style="1" width="45.109375"/>
    <col bestFit="1" customWidth="1" min="12808" max="12809" style="1" width="44.44140625"/>
    <col customWidth="1" min="12810" max="12814" style="1" width="40.109375"/>
    <col min="12815" max="13050" style="1" width="11.5546875"/>
    <col customWidth="1" min="13051" max="13051" style="1" width="11.5546875"/>
    <col customWidth="1" min="13052" max="13055" style="1" width="39.88671875"/>
    <col bestFit="1" customWidth="1" min="13056" max="13057" style="1" width="15.44140625"/>
    <col customWidth="1" min="13058" max="13058" style="1" width="21.88671875"/>
    <col customWidth="1" min="13059" max="13060" style="1" width="37.88671875"/>
    <col bestFit="1" customWidth="1" min="13061" max="13062" style="1" width="34.6640625"/>
    <col customWidth="1" min="13063" max="13063" style="1" width="45.109375"/>
    <col bestFit="1" customWidth="1" min="13064" max="13065" style="1" width="44.44140625"/>
    <col customWidth="1" min="13066" max="13070" style="1" width="40.109375"/>
    <col min="13071" max="13306" style="1" width="11.5546875"/>
    <col customWidth="1" min="13307" max="13307" style="1" width="11.5546875"/>
    <col customWidth="1" min="13308" max="13311" style="1" width="39.88671875"/>
    <col bestFit="1" customWidth="1" min="13312" max="13313" style="1" width="15.44140625"/>
    <col customWidth="1" min="13314" max="13314" style="1" width="21.88671875"/>
    <col customWidth="1" min="13315" max="13316" style="1" width="37.88671875"/>
    <col bestFit="1" customWidth="1" min="13317" max="13318" style="1" width="34.6640625"/>
    <col customWidth="1" min="13319" max="13319" style="1" width="45.109375"/>
    <col bestFit="1" customWidth="1" min="13320" max="13321" style="1" width="44.44140625"/>
    <col customWidth="1" min="13322" max="13326" style="1" width="40.109375"/>
    <col min="13327" max="13562" style="1" width="11.5546875"/>
    <col customWidth="1" min="13563" max="13563" style="1" width="11.5546875"/>
    <col customWidth="1" min="13564" max="13567" style="1" width="39.88671875"/>
    <col bestFit="1" customWidth="1" min="13568" max="13569" style="1" width="15.44140625"/>
    <col customWidth="1" min="13570" max="13570" style="1" width="21.88671875"/>
    <col customWidth="1" min="13571" max="13572" style="1" width="37.88671875"/>
    <col bestFit="1" customWidth="1" min="13573" max="13574" style="1" width="34.6640625"/>
    <col customWidth="1" min="13575" max="13575" style="1" width="45.109375"/>
    <col bestFit="1" customWidth="1" min="13576" max="13577" style="1" width="44.44140625"/>
    <col customWidth="1" min="13578" max="13582" style="1" width="40.109375"/>
    <col min="13583" max="13818" style="1" width="11.5546875"/>
    <col customWidth="1" min="13819" max="13819" style="1" width="11.5546875"/>
    <col customWidth="1" min="13820" max="13823" style="1" width="39.88671875"/>
    <col bestFit="1" customWidth="1" min="13824" max="13825" style="1" width="15.44140625"/>
    <col customWidth="1" min="13826" max="13826" style="1" width="21.88671875"/>
    <col customWidth="1" min="13827" max="13828" style="1" width="37.88671875"/>
    <col bestFit="1" customWidth="1" min="13829" max="13830" style="1" width="34.6640625"/>
    <col customWidth="1" min="13831" max="13831" style="1" width="45.109375"/>
    <col bestFit="1" customWidth="1" min="13832" max="13833" style="1" width="44.44140625"/>
    <col customWidth="1" min="13834" max="13838" style="1" width="40.109375"/>
    <col min="13839" max="14074" style="1" width="11.5546875"/>
    <col customWidth="1" min="14075" max="14075" style="1" width="11.5546875"/>
    <col customWidth="1" min="14076" max="14079" style="1" width="39.88671875"/>
    <col bestFit="1" customWidth="1" min="14080" max="14081" style="1" width="15.44140625"/>
    <col customWidth="1" min="14082" max="14082" style="1" width="21.88671875"/>
    <col customWidth="1" min="14083" max="14084" style="1" width="37.88671875"/>
    <col bestFit="1" customWidth="1" min="14085" max="14086" style="1" width="34.6640625"/>
    <col customWidth="1" min="14087" max="14087" style="1" width="45.109375"/>
    <col bestFit="1" customWidth="1" min="14088" max="14089" style="1" width="44.44140625"/>
    <col customWidth="1" min="14090" max="14094" style="1" width="40.109375"/>
    <col min="14095" max="14330" style="1" width="11.5546875"/>
    <col customWidth="1" min="14331" max="14331" style="1" width="11.5546875"/>
    <col customWidth="1" min="14332" max="14335" style="1" width="39.88671875"/>
    <col bestFit="1" customWidth="1" min="14336" max="14337" style="1" width="15.44140625"/>
    <col customWidth="1" min="14338" max="14338" style="1" width="21.88671875"/>
    <col customWidth="1" min="14339" max="14340" style="1" width="37.88671875"/>
    <col bestFit="1" customWidth="1" min="14341" max="14342" style="1" width="34.6640625"/>
    <col customWidth="1" min="14343" max="14343" style="1" width="45.109375"/>
    <col bestFit="1" customWidth="1" min="14344" max="14345" style="1" width="44.44140625"/>
    <col customWidth="1" min="14346" max="14350" style="1" width="40.109375"/>
    <col min="14351" max="14586" style="1" width="11.5546875"/>
    <col customWidth="1" min="14587" max="14587" style="1" width="11.5546875"/>
    <col customWidth="1" min="14588" max="14591" style="1" width="39.88671875"/>
    <col bestFit="1" customWidth="1" min="14592" max="14593" style="1" width="15.44140625"/>
    <col customWidth="1" min="14594" max="14594" style="1" width="21.88671875"/>
    <col customWidth="1" min="14595" max="14596" style="1" width="37.88671875"/>
    <col bestFit="1" customWidth="1" min="14597" max="14598" style="1" width="34.6640625"/>
    <col customWidth="1" min="14599" max="14599" style="1" width="45.109375"/>
    <col bestFit="1" customWidth="1" min="14600" max="14601" style="1" width="44.44140625"/>
    <col customWidth="1" min="14602" max="14606" style="1" width="40.109375"/>
    <col min="14607" max="14842" style="1" width="11.5546875"/>
    <col customWidth="1" min="14843" max="14843" style="1" width="11.5546875"/>
    <col customWidth="1" min="14844" max="14847" style="1" width="39.88671875"/>
    <col bestFit="1" customWidth="1" min="14848" max="14849" style="1" width="15.44140625"/>
    <col customWidth="1" min="14850" max="14850" style="1" width="21.88671875"/>
    <col customWidth="1" min="14851" max="14852" style="1" width="37.88671875"/>
    <col bestFit="1" customWidth="1" min="14853" max="14854" style="1" width="34.6640625"/>
    <col customWidth="1" min="14855" max="14855" style="1" width="45.109375"/>
    <col bestFit="1" customWidth="1" min="14856" max="14857" style="1" width="44.44140625"/>
    <col customWidth="1" min="14858" max="14862" style="1" width="40.109375"/>
    <col min="14863" max="15098" style="1" width="11.5546875"/>
    <col customWidth="1" min="15099" max="15099" style="1" width="11.5546875"/>
    <col customWidth="1" min="15100" max="15103" style="1" width="39.88671875"/>
    <col bestFit="1" customWidth="1" min="15104" max="15105" style="1" width="15.44140625"/>
    <col customWidth="1" min="15106" max="15106" style="1" width="21.88671875"/>
    <col customWidth="1" min="15107" max="15108" style="1" width="37.88671875"/>
    <col bestFit="1" customWidth="1" min="15109" max="15110" style="1" width="34.6640625"/>
    <col customWidth="1" min="15111" max="15111" style="1" width="45.109375"/>
    <col bestFit="1" customWidth="1" min="15112" max="15113" style="1" width="44.44140625"/>
    <col customWidth="1" min="15114" max="15118" style="1" width="40.109375"/>
    <col min="15119" max="15354" style="1" width="11.5546875"/>
    <col customWidth="1" min="15355" max="15355" style="1" width="11.5546875"/>
    <col customWidth="1" min="15356" max="15359" style="1" width="39.88671875"/>
    <col bestFit="1" customWidth="1" min="15360" max="15361" style="1" width="15.44140625"/>
    <col customWidth="1" min="15362" max="15362" style="1" width="21.88671875"/>
    <col customWidth="1" min="15363" max="15364" style="1" width="37.88671875"/>
    <col bestFit="1" customWidth="1" min="15365" max="15366" style="1" width="34.6640625"/>
    <col customWidth="1" min="15367" max="15367" style="1" width="45.109375"/>
    <col bestFit="1" customWidth="1" min="15368" max="15369" style="1" width="44.44140625"/>
    <col customWidth="1" min="15370" max="15374" style="1" width="40.109375"/>
    <col min="15375" max="15610" style="1" width="11.5546875"/>
    <col customWidth="1" min="15611" max="15611" style="1" width="11.5546875"/>
    <col customWidth="1" min="15612" max="15615" style="1" width="39.88671875"/>
    <col bestFit="1" customWidth="1" min="15616" max="15617" style="1" width="15.44140625"/>
    <col customWidth="1" min="15618" max="15618" style="1" width="21.88671875"/>
    <col customWidth="1" min="15619" max="15620" style="1" width="37.88671875"/>
    <col bestFit="1" customWidth="1" min="15621" max="15622" style="1" width="34.6640625"/>
    <col customWidth="1" min="15623" max="15623" style="1" width="45.109375"/>
    <col bestFit="1" customWidth="1" min="15624" max="15625" style="1" width="44.44140625"/>
    <col customWidth="1" min="15626" max="15630" style="1" width="40.109375"/>
    <col min="15631" max="15866" style="1" width="11.5546875"/>
    <col customWidth="1" min="15867" max="15867" style="1" width="11.5546875"/>
    <col customWidth="1" min="15868" max="15871" style="1" width="39.88671875"/>
    <col bestFit="1" customWidth="1" min="15872" max="15873" style="1" width="15.44140625"/>
    <col customWidth="1" min="15874" max="15874" style="1" width="21.88671875"/>
    <col customWidth="1" min="15875" max="15876" style="1" width="37.88671875"/>
    <col bestFit="1" customWidth="1" min="15877" max="15878" style="1" width="34.6640625"/>
    <col customWidth="1" min="15879" max="15879" style="1" width="45.109375"/>
    <col bestFit="1" customWidth="1" min="15880" max="15881" style="1" width="44.44140625"/>
    <col customWidth="1" min="15882" max="15886" style="1" width="40.109375"/>
    <col min="15887" max="16122" style="1" width="11.5546875"/>
    <col customWidth="1" min="16123" max="16123" style="1" width="11.5546875"/>
    <col customWidth="1" min="16124" max="16127" style="1" width="39.88671875"/>
    <col bestFit="1" customWidth="1" min="16128" max="16129" style="1" width="15.44140625"/>
    <col customWidth="1" min="16130" max="16130" style="1" width="21.88671875"/>
    <col customWidth="1" min="16131" max="16132" style="1" width="37.88671875"/>
    <col bestFit="1" customWidth="1" min="16133" max="16134" style="1" width="34.6640625"/>
    <col customWidth="1" min="16135" max="16135" style="1" width="45.109375"/>
    <col bestFit="1" customWidth="1" min="16136" max="16137" style="1" width="44.44140625"/>
    <col customWidth="1" min="16138" max="16142" style="1" width="40.109375"/>
    <col min="16143" max="16384" style="1" width="8.88671875"/>
  </cols>
  <sheetData>
    <row r="1" ht="16.199999999999999">
      <c r="N1" s="83" t="s">
        <v>0</v>
      </c>
      <c r="O1" s="84"/>
      <c r="P1" s="84"/>
      <c r="Q1" s="84"/>
      <c r="R1" s="84"/>
      <c r="S1" s="84"/>
      <c r="T1" s="85"/>
    </row>
    <row r="2" ht="17.25">
      <c r="N2" s="11"/>
      <c r="O2" s="12"/>
      <c r="P2" s="12"/>
      <c r="Q2" s="13"/>
      <c r="R2" s="14" t="s">
        <v>1</v>
      </c>
      <c r="S2" s="15"/>
      <c r="T2" s="16"/>
    </row>
    <row r="3" ht="48" customHeight="1">
      <c r="A3" s="92" t="s">
        <v>2</v>
      </c>
      <c r="B3" s="93" t="s">
        <v>3</v>
      </c>
      <c r="C3" s="93" t="s">
        <v>4</v>
      </c>
      <c r="D3" s="17" t="s">
        <v>5</v>
      </c>
      <c r="E3" s="17" t="s">
        <v>4</v>
      </c>
      <c r="F3" s="17" t="s">
        <v>6</v>
      </c>
      <c r="G3" s="19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/>
      <c r="N3" s="17" t="s">
        <v>13</v>
      </c>
      <c r="O3" s="20" t="s">
        <v>14</v>
      </c>
      <c r="P3" s="20" t="s">
        <v>15</v>
      </c>
      <c r="Q3" s="21" t="s">
        <v>16</v>
      </c>
      <c r="R3" s="17" t="s">
        <v>17</v>
      </c>
      <c r="S3" s="17" t="s">
        <v>18</v>
      </c>
      <c r="T3" s="17" t="s">
        <v>19</v>
      </c>
    </row>
    <row r="4" ht="99.599999999999994" customHeight="1">
      <c r="A4" s="120" t="s">
        <v>358</v>
      </c>
      <c r="B4" s="121"/>
      <c r="C4" s="122"/>
      <c r="D4" s="17"/>
      <c r="E4" s="17"/>
      <c r="F4" s="17"/>
      <c r="G4" s="19"/>
      <c r="H4" s="17"/>
      <c r="I4" s="17"/>
      <c r="J4" s="17"/>
      <c r="K4" s="17"/>
      <c r="L4" s="17"/>
      <c r="M4" s="17"/>
      <c r="N4" s="17"/>
      <c r="O4" s="20"/>
      <c r="P4" s="20"/>
      <c r="Q4" s="21"/>
      <c r="R4" s="17"/>
      <c r="S4" s="17"/>
      <c r="T4" s="17"/>
    </row>
    <row r="5" s="1" customFormat="1" ht="14.4" customHeight="1">
      <c r="A5" s="34" t="s">
        <v>359</v>
      </c>
      <c r="B5" s="35"/>
      <c r="C5" s="36"/>
      <c r="D5" s="25"/>
      <c r="E5" s="25"/>
      <c r="F5" s="25"/>
      <c r="G5" s="28"/>
      <c r="H5" s="25"/>
      <c r="I5" s="25"/>
      <c r="J5" s="25"/>
      <c r="K5" s="25"/>
      <c r="L5" s="25"/>
      <c r="M5" s="25"/>
      <c r="N5" s="25"/>
      <c r="O5" s="29"/>
      <c r="P5" s="29"/>
      <c r="Q5" s="30"/>
      <c r="R5" s="25"/>
      <c r="S5" s="25"/>
      <c r="T5" s="25"/>
    </row>
    <row r="6" s="1" customFormat="1" ht="13.199999999999999">
      <c r="A6" s="25">
        <v>1</v>
      </c>
      <c r="B6" s="123" t="s">
        <v>360</v>
      </c>
      <c r="C6" s="99" t="s">
        <v>361</v>
      </c>
      <c r="D6" s="25"/>
      <c r="E6" s="25"/>
      <c r="F6" s="25"/>
      <c r="G6" s="28"/>
      <c r="H6" s="25"/>
      <c r="I6" s="25"/>
      <c r="J6" s="25"/>
      <c r="K6" s="25"/>
      <c r="L6" s="25"/>
      <c r="M6" s="25"/>
      <c r="N6" s="25"/>
      <c r="O6" s="29"/>
      <c r="P6" s="29"/>
      <c r="Q6" s="30"/>
      <c r="R6" s="25"/>
      <c r="S6" s="25"/>
      <c r="T6" s="25"/>
    </row>
    <row r="7" s="1" customFormat="1" ht="13.199999999999999">
      <c r="A7" s="25">
        <f t="shared" ref="A7:A10" si="32">A6+1</f>
        <v>2</v>
      </c>
      <c r="B7" s="123" t="s">
        <v>362</v>
      </c>
      <c r="C7" s="99" t="s">
        <v>361</v>
      </c>
      <c r="D7" s="25"/>
      <c r="E7" s="25"/>
      <c r="F7" s="25"/>
      <c r="G7" s="28"/>
      <c r="H7" s="25"/>
      <c r="I7" s="25"/>
      <c r="J7" s="25"/>
      <c r="K7" s="25"/>
      <c r="L7" s="25"/>
      <c r="M7" s="25"/>
      <c r="N7" s="25"/>
      <c r="O7" s="29"/>
      <c r="P7" s="29"/>
      <c r="Q7" s="30"/>
      <c r="R7" s="25"/>
      <c r="S7" s="25"/>
      <c r="T7" s="25"/>
    </row>
    <row r="8" s="1" customFormat="1" ht="13.199999999999999">
      <c r="A8" s="25">
        <f t="shared" si="32"/>
        <v>3</v>
      </c>
      <c r="B8" s="123" t="s">
        <v>363</v>
      </c>
      <c r="C8" s="99" t="s">
        <v>361</v>
      </c>
      <c r="D8" s="25"/>
      <c r="E8" s="25"/>
      <c r="F8" s="25"/>
      <c r="G8" s="28"/>
      <c r="H8" s="25"/>
      <c r="I8" s="25"/>
      <c r="J8" s="25"/>
      <c r="K8" s="25"/>
      <c r="L8" s="25"/>
      <c r="M8" s="25"/>
      <c r="N8" s="25"/>
      <c r="O8" s="29"/>
      <c r="P8" s="29"/>
      <c r="Q8" s="30"/>
      <c r="R8" s="25"/>
      <c r="S8" s="25"/>
      <c r="T8" s="25"/>
    </row>
    <row r="9" s="1" customFormat="1" ht="252">
      <c r="A9" s="37">
        <f t="shared" si="32"/>
        <v>4</v>
      </c>
      <c r="B9" s="123" t="s">
        <v>364</v>
      </c>
      <c r="C9" s="99" t="s">
        <v>361</v>
      </c>
      <c r="D9" s="38" t="s">
        <v>59</v>
      </c>
      <c r="E9" s="26" t="s">
        <v>23</v>
      </c>
      <c r="F9" s="37" t="s">
        <v>60</v>
      </c>
      <c r="G9" s="39">
        <v>3.1400000000000001</v>
      </c>
      <c r="H9" s="38">
        <v>11.9</v>
      </c>
      <c r="I9" s="38">
        <v>300</v>
      </c>
      <c r="J9" s="38">
        <v>546</v>
      </c>
      <c r="K9" s="38">
        <v>554</v>
      </c>
      <c r="L9" s="38">
        <v>550</v>
      </c>
      <c r="M9" s="38" t="s">
        <v>61</v>
      </c>
      <c r="N9" s="38">
        <f>(O9+P9)*H9</f>
        <v>7622.6640000000007</v>
      </c>
      <c r="O9" s="40">
        <v>546.36000000000001</v>
      </c>
      <c r="P9" s="40">
        <v>94.200000000000003</v>
      </c>
      <c r="Q9" s="41">
        <f>G9*I9/220</f>
        <v>4.2818181818181822</v>
      </c>
      <c r="R9" s="38">
        <v>3</v>
      </c>
      <c r="S9" s="38">
        <v>5</v>
      </c>
      <c r="T9" s="38">
        <v>7</v>
      </c>
    </row>
    <row r="10" s="1" customFormat="1" ht="252">
      <c r="A10" s="37">
        <f t="shared" si="32"/>
        <v>5</v>
      </c>
      <c r="B10" s="123" t="s">
        <v>365</v>
      </c>
      <c r="C10" s="99" t="s">
        <v>361</v>
      </c>
      <c r="D10" s="38" t="s">
        <v>59</v>
      </c>
      <c r="E10" s="26" t="s">
        <v>23</v>
      </c>
      <c r="F10" s="37" t="s">
        <v>60</v>
      </c>
      <c r="G10" s="39">
        <v>4.0800000000000001</v>
      </c>
      <c r="H10" s="38">
        <v>11.9</v>
      </c>
      <c r="I10" s="38">
        <v>300</v>
      </c>
      <c r="J10" s="38">
        <v>426</v>
      </c>
      <c r="K10" s="38">
        <v>415</v>
      </c>
      <c r="L10" s="38">
        <v>418</v>
      </c>
      <c r="M10" s="38" t="s">
        <v>61</v>
      </c>
      <c r="N10" s="38">
        <f t="shared" ref="N10:N41" si="33">(O10+P10)*H10</f>
        <v>9904.6080000000002</v>
      </c>
      <c r="O10" s="40">
        <v>709.91999999999996</v>
      </c>
      <c r="P10" s="40">
        <v>122.40000000000001</v>
      </c>
      <c r="Q10" s="41">
        <f t="shared" ref="Q10:Q12" si="34">G10*I10/220</f>
        <v>5.5636363636363635</v>
      </c>
      <c r="R10" s="38">
        <v>3</v>
      </c>
      <c r="S10" s="38">
        <v>5</v>
      </c>
      <c r="T10" s="38">
        <v>7</v>
      </c>
    </row>
    <row r="11" s="1" customFormat="1" ht="252">
      <c r="A11" s="37">
        <f t="shared" ref="A11:A41" si="35">A10+1</f>
        <v>6</v>
      </c>
      <c r="B11" s="123" t="s">
        <v>366</v>
      </c>
      <c r="C11" s="99" t="s">
        <v>361</v>
      </c>
      <c r="D11" s="38" t="s">
        <v>59</v>
      </c>
      <c r="E11" s="26" t="s">
        <v>23</v>
      </c>
      <c r="F11" s="37" t="s">
        <v>60</v>
      </c>
      <c r="G11" s="39">
        <v>5.0800000000000001</v>
      </c>
      <c r="H11" s="38">
        <v>11.9</v>
      </c>
      <c r="I11" s="38">
        <v>300</v>
      </c>
      <c r="J11" s="38">
        <v>330</v>
      </c>
      <c r="K11" s="38">
        <v>336</v>
      </c>
      <c r="L11" s="38">
        <v>338</v>
      </c>
      <c r="M11" s="38" t="s">
        <v>61</v>
      </c>
      <c r="N11" s="38">
        <f t="shared" si="33"/>
        <v>12332.207999999999</v>
      </c>
      <c r="O11" s="40">
        <v>883.91999999999996</v>
      </c>
      <c r="P11" s="40">
        <v>152.40000000000001</v>
      </c>
      <c r="Q11" s="41">
        <f t="shared" si="34"/>
        <v>6.9272727272727277</v>
      </c>
      <c r="R11" s="38">
        <v>3</v>
      </c>
      <c r="S11" s="38">
        <v>5</v>
      </c>
      <c r="T11" s="38">
        <v>7</v>
      </c>
    </row>
    <row r="12" s="1" customFormat="1" ht="252">
      <c r="A12" s="37">
        <f t="shared" si="35"/>
        <v>7</v>
      </c>
      <c r="B12" s="123" t="s">
        <v>367</v>
      </c>
      <c r="C12" s="99" t="s">
        <v>361</v>
      </c>
      <c r="D12" s="38" t="s">
        <v>59</v>
      </c>
      <c r="E12" s="26" t="s">
        <v>23</v>
      </c>
      <c r="F12" s="37" t="s">
        <v>60</v>
      </c>
      <c r="G12" s="39">
        <v>6.6699999999999999</v>
      </c>
      <c r="H12" s="38">
        <v>11.9</v>
      </c>
      <c r="I12" s="38">
        <v>300</v>
      </c>
      <c r="J12" s="38">
        <v>243</v>
      </c>
      <c r="K12" s="38">
        <v>252</v>
      </c>
      <c r="L12" s="38">
        <v>248</v>
      </c>
      <c r="M12" s="38" t="s">
        <v>61</v>
      </c>
      <c r="N12" s="38">
        <f t="shared" si="33"/>
        <v>16192.091999999999</v>
      </c>
      <c r="O12" s="40">
        <v>1160.5799999999999</v>
      </c>
      <c r="P12" s="40">
        <v>200.09999999999999</v>
      </c>
      <c r="Q12" s="41">
        <f t="shared" si="34"/>
        <v>9.0954545454545457</v>
      </c>
      <c r="R12" s="38">
        <v>3</v>
      </c>
      <c r="S12" s="38">
        <v>5</v>
      </c>
      <c r="T12" s="38">
        <v>7</v>
      </c>
    </row>
    <row r="13" s="1" customFormat="1" ht="252">
      <c r="A13" s="37">
        <f t="shared" si="35"/>
        <v>8</v>
      </c>
      <c r="B13" s="123" t="s">
        <v>368</v>
      </c>
      <c r="C13" s="99" t="s">
        <v>361</v>
      </c>
      <c r="D13" s="38" t="s">
        <v>59</v>
      </c>
      <c r="E13" s="26" t="s">
        <v>23</v>
      </c>
      <c r="F13" s="37" t="s">
        <v>60</v>
      </c>
      <c r="G13" s="39">
        <v>8.4299999999999997</v>
      </c>
      <c r="H13" s="38">
        <v>11.9</v>
      </c>
      <c r="I13" s="38">
        <v>300</v>
      </c>
      <c r="J13" s="38">
        <v>200</v>
      </c>
      <c r="K13" s="38">
        <v>184</v>
      </c>
      <c r="L13" s="38">
        <v>189</v>
      </c>
      <c r="M13" s="38" t="s">
        <v>61</v>
      </c>
      <c r="N13" s="38">
        <f t="shared" si="33"/>
        <v>20464.667999999998</v>
      </c>
      <c r="O13" s="40">
        <v>1466.8199999999999</v>
      </c>
      <c r="P13" s="40">
        <v>252.89999999999998</v>
      </c>
      <c r="Q13" s="41">
        <f t="shared" ref="Q13:Q14" si="36">G13*I13/380</f>
        <v>6.655263157894737</v>
      </c>
      <c r="R13" s="38">
        <v>3</v>
      </c>
      <c r="S13" s="38">
        <v>5</v>
      </c>
      <c r="T13" s="38">
        <v>7</v>
      </c>
    </row>
    <row r="14" s="1" customFormat="1" ht="252">
      <c r="A14" s="37">
        <f t="shared" si="35"/>
        <v>9</v>
      </c>
      <c r="B14" s="123" t="s">
        <v>369</v>
      </c>
      <c r="C14" s="99" t="s">
        <v>361</v>
      </c>
      <c r="D14" s="38" t="s">
        <v>59</v>
      </c>
      <c r="E14" s="26" t="s">
        <v>23</v>
      </c>
      <c r="F14" s="37" t="s">
        <v>60</v>
      </c>
      <c r="G14" s="39">
        <v>10.4</v>
      </c>
      <c r="H14" s="38">
        <v>11.9</v>
      </c>
      <c r="I14" s="38">
        <v>300</v>
      </c>
      <c r="J14" s="38">
        <v>154</v>
      </c>
      <c r="K14" s="38">
        <v>158</v>
      </c>
      <c r="L14" s="38">
        <v>162</v>
      </c>
      <c r="M14" s="38" t="s">
        <v>61</v>
      </c>
      <c r="N14" s="38">
        <f t="shared" si="33"/>
        <v>25247.040000000005</v>
      </c>
      <c r="O14" s="40">
        <v>1809.6000000000001</v>
      </c>
      <c r="P14" s="40">
        <v>312</v>
      </c>
      <c r="Q14" s="41">
        <f t="shared" si="36"/>
        <v>8.2105263157894743</v>
      </c>
      <c r="R14" s="38">
        <v>3</v>
      </c>
      <c r="S14" s="38">
        <v>5</v>
      </c>
      <c r="T14" s="38">
        <v>7</v>
      </c>
    </row>
    <row r="15" s="1" customFormat="1" ht="13.199999999999999">
      <c r="A15" s="25">
        <v>10</v>
      </c>
      <c r="B15" s="123" t="s">
        <v>370</v>
      </c>
      <c r="C15" s="99" t="s">
        <v>361</v>
      </c>
      <c r="D15" s="25"/>
      <c r="E15" s="25"/>
      <c r="F15" s="25"/>
      <c r="G15" s="28"/>
      <c r="H15" s="25"/>
      <c r="I15" s="25"/>
      <c r="J15" s="25"/>
      <c r="K15" s="25"/>
      <c r="L15" s="25"/>
      <c r="M15" s="25"/>
      <c r="N15" s="25"/>
      <c r="O15" s="29"/>
      <c r="P15" s="29"/>
      <c r="Q15" s="30"/>
      <c r="R15" s="25"/>
      <c r="S15" s="25"/>
      <c r="T15" s="25"/>
    </row>
    <row r="16" s="1" customFormat="1" ht="13.199999999999999">
      <c r="A16" s="25">
        <f t="shared" si="35"/>
        <v>11</v>
      </c>
      <c r="B16" s="123" t="s">
        <v>371</v>
      </c>
      <c r="C16" s="99" t="s">
        <v>361</v>
      </c>
      <c r="D16" s="25"/>
      <c r="E16" s="25"/>
      <c r="F16" s="25"/>
      <c r="G16" s="28"/>
      <c r="H16" s="25"/>
      <c r="I16" s="25"/>
      <c r="J16" s="25"/>
      <c r="K16" s="25"/>
      <c r="L16" s="25"/>
      <c r="M16" s="25"/>
      <c r="N16" s="25"/>
      <c r="O16" s="29"/>
      <c r="P16" s="29"/>
      <c r="Q16" s="30"/>
      <c r="R16" s="25"/>
      <c r="S16" s="25"/>
      <c r="T16" s="25"/>
    </row>
    <row r="17" s="1" customFormat="1" ht="13.199999999999999">
      <c r="A17" s="25">
        <f t="shared" si="35"/>
        <v>12</v>
      </c>
      <c r="B17" s="123" t="s">
        <v>372</v>
      </c>
      <c r="C17" s="99" t="s">
        <v>361</v>
      </c>
      <c r="D17" s="25"/>
      <c r="E17" s="25"/>
      <c r="F17" s="25"/>
      <c r="G17" s="28"/>
      <c r="H17" s="25"/>
      <c r="I17" s="25"/>
      <c r="J17" s="25"/>
      <c r="K17" s="25"/>
      <c r="L17" s="25"/>
      <c r="M17" s="25"/>
      <c r="N17" s="25"/>
      <c r="O17" s="29"/>
      <c r="P17" s="29"/>
      <c r="Q17" s="30"/>
      <c r="R17" s="25"/>
      <c r="S17" s="25"/>
      <c r="T17" s="25"/>
    </row>
    <row r="18" s="1" customFormat="1" ht="13.199999999999999">
      <c r="A18" s="25">
        <f t="shared" si="35"/>
        <v>13</v>
      </c>
      <c r="B18" s="123" t="s">
        <v>373</v>
      </c>
      <c r="C18" s="99" t="s">
        <v>361</v>
      </c>
      <c r="D18" s="25"/>
      <c r="E18" s="25"/>
      <c r="F18" s="25"/>
      <c r="G18" s="28"/>
      <c r="H18" s="25"/>
      <c r="I18" s="25"/>
      <c r="J18" s="25"/>
      <c r="K18" s="25"/>
      <c r="L18" s="25"/>
      <c r="M18" s="25"/>
      <c r="N18" s="25"/>
      <c r="O18" s="29"/>
      <c r="P18" s="29"/>
      <c r="Q18" s="30"/>
      <c r="R18" s="25"/>
      <c r="S18" s="25"/>
      <c r="T18" s="25"/>
    </row>
    <row r="19" s="1" customFormat="1" ht="13.199999999999999">
      <c r="A19" s="25">
        <f t="shared" si="35"/>
        <v>14</v>
      </c>
      <c r="B19" s="123" t="s">
        <v>374</v>
      </c>
      <c r="C19" s="99" t="s">
        <v>361</v>
      </c>
      <c r="D19" s="25"/>
      <c r="E19" s="25"/>
      <c r="F19" s="25"/>
      <c r="G19" s="28"/>
      <c r="H19" s="25"/>
      <c r="I19" s="25"/>
      <c r="J19" s="25"/>
      <c r="K19" s="25"/>
      <c r="L19" s="25"/>
      <c r="M19" s="25"/>
      <c r="N19" s="25"/>
      <c r="O19" s="29"/>
      <c r="P19" s="29"/>
      <c r="Q19" s="30"/>
      <c r="R19" s="25"/>
      <c r="S19" s="25"/>
      <c r="T19" s="25"/>
    </row>
    <row r="29" s="1" customFormat="1" ht="13.199999999999999">
      <c r="A29" s="34" t="s">
        <v>375</v>
      </c>
      <c r="B29" s="35"/>
      <c r="C29" s="36"/>
      <c r="D29" s="38"/>
      <c r="E29" s="26"/>
      <c r="F29" s="37"/>
      <c r="G29" s="39"/>
      <c r="H29" s="38"/>
      <c r="I29" s="38"/>
      <c r="J29" s="38"/>
      <c r="K29" s="38"/>
      <c r="L29" s="38"/>
      <c r="M29" s="38"/>
      <c r="N29" s="38"/>
      <c r="O29" s="40"/>
      <c r="P29" s="40"/>
      <c r="Q29" s="41"/>
      <c r="R29" s="38"/>
      <c r="S29" s="38"/>
      <c r="T29" s="38"/>
    </row>
    <row r="30" s="1" customFormat="1" ht="13.199999999999999">
      <c r="A30" s="101">
        <v>1</v>
      </c>
      <c r="B30" s="124" t="s">
        <v>376</v>
      </c>
      <c r="C30" s="99" t="s">
        <v>361</v>
      </c>
      <c r="D30" s="38"/>
      <c r="E30" s="26"/>
      <c r="F30" s="37"/>
      <c r="G30" s="39"/>
      <c r="H30" s="38"/>
      <c r="I30" s="38"/>
      <c r="J30" s="38"/>
      <c r="K30" s="38"/>
      <c r="L30" s="38"/>
      <c r="M30" s="38"/>
      <c r="N30" s="38"/>
      <c r="O30" s="40"/>
      <c r="P30" s="40"/>
      <c r="Q30" s="41"/>
      <c r="R30" s="38"/>
      <c r="S30" s="38"/>
      <c r="T30" s="51"/>
      <c r="U30" s="88"/>
      <c r="V30" s="50"/>
      <c r="W30" s="1"/>
    </row>
    <row r="31" s="1" customFormat="1" ht="13.199999999999999">
      <c r="A31" s="101">
        <f t="shared" si="35"/>
        <v>2</v>
      </c>
      <c r="B31" s="124" t="s">
        <v>377</v>
      </c>
      <c r="C31" s="99" t="s">
        <v>361</v>
      </c>
      <c r="D31" s="38"/>
      <c r="E31" s="26"/>
      <c r="F31" s="37"/>
      <c r="G31" s="39"/>
      <c r="H31" s="38"/>
      <c r="I31" s="38"/>
      <c r="J31" s="38"/>
      <c r="K31" s="38"/>
      <c r="L31" s="38"/>
      <c r="M31" s="38"/>
      <c r="N31" s="38"/>
      <c r="O31" s="40"/>
      <c r="P31" s="40"/>
      <c r="Q31" s="41"/>
      <c r="R31" s="38"/>
      <c r="S31" s="38"/>
      <c r="T31" s="51"/>
      <c r="U31" s="88"/>
      <c r="V31" s="50"/>
      <c r="W31" s="1"/>
    </row>
    <row r="32" s="1" customFormat="1" ht="13.199999999999999">
      <c r="A32" s="125" t="s">
        <v>378</v>
      </c>
      <c r="B32" s="126"/>
      <c r="C32" s="127"/>
      <c r="D32" s="38"/>
      <c r="E32" s="26"/>
      <c r="F32" s="37"/>
      <c r="G32" s="39"/>
      <c r="H32" s="38"/>
      <c r="I32" s="38"/>
      <c r="J32" s="38"/>
      <c r="K32" s="38"/>
      <c r="L32" s="38"/>
      <c r="M32" s="38"/>
      <c r="N32" s="38"/>
      <c r="O32" s="40"/>
      <c r="P32" s="40"/>
      <c r="Q32" s="41"/>
      <c r="R32" s="38"/>
      <c r="S32" s="38"/>
      <c r="T32" s="51"/>
      <c r="U32" s="88"/>
      <c r="V32" s="50"/>
      <c r="W32" s="1"/>
    </row>
    <row r="33" s="1" customFormat="1" ht="13.199999999999999">
      <c r="A33" s="101">
        <v>1</v>
      </c>
      <c r="B33" s="124" t="s">
        <v>379</v>
      </c>
      <c r="C33" s="99" t="s">
        <v>361</v>
      </c>
      <c r="D33" s="38"/>
      <c r="E33" s="26"/>
      <c r="F33" s="37"/>
      <c r="G33" s="39"/>
      <c r="H33" s="38"/>
      <c r="I33" s="38"/>
      <c r="J33" s="38"/>
      <c r="K33" s="38"/>
      <c r="L33" s="38"/>
      <c r="M33" s="38"/>
      <c r="N33" s="38"/>
      <c r="O33" s="40"/>
      <c r="P33" s="40"/>
      <c r="Q33" s="41"/>
      <c r="R33" s="38"/>
      <c r="S33" s="38"/>
      <c r="T33" s="51"/>
      <c r="U33" s="88"/>
      <c r="V33" s="50"/>
      <c r="W33" s="1"/>
    </row>
    <row r="34" s="1" customFormat="1" ht="13.199999999999999">
      <c r="A34" s="101">
        <f t="shared" si="35"/>
        <v>2</v>
      </c>
      <c r="B34" s="124" t="s">
        <v>380</v>
      </c>
      <c r="C34" s="99" t="s">
        <v>361</v>
      </c>
      <c r="D34" s="38"/>
      <c r="E34" s="26"/>
      <c r="F34" s="37"/>
      <c r="G34" s="39"/>
      <c r="H34" s="38"/>
      <c r="I34" s="38"/>
      <c r="J34" s="38"/>
      <c r="K34" s="38"/>
      <c r="L34" s="38"/>
      <c r="M34" s="38"/>
      <c r="N34" s="38"/>
      <c r="O34" s="40"/>
      <c r="P34" s="40"/>
      <c r="Q34" s="41"/>
      <c r="R34" s="38"/>
      <c r="S34" s="38"/>
      <c r="T34" s="51"/>
      <c r="U34" s="88"/>
      <c r="V34" s="50"/>
      <c r="W34" s="1"/>
    </row>
    <row r="35" s="1" customFormat="1" ht="252">
      <c r="A35" s="101">
        <f t="shared" si="35"/>
        <v>3</v>
      </c>
      <c r="B35" s="124" t="s">
        <v>381</v>
      </c>
      <c r="C35" s="99" t="s">
        <v>361</v>
      </c>
      <c r="D35" s="38" t="s">
        <v>59</v>
      </c>
      <c r="E35" s="26" t="s">
        <v>23</v>
      </c>
      <c r="F35" s="37" t="s">
        <v>60</v>
      </c>
      <c r="G35" s="39">
        <v>0.86899999999999999</v>
      </c>
      <c r="H35" s="38">
        <v>50</v>
      </c>
      <c r="I35" s="38">
        <v>1000</v>
      </c>
      <c r="J35" s="38" t="s">
        <v>85</v>
      </c>
      <c r="K35" s="38" t="s">
        <v>85</v>
      </c>
      <c r="L35" s="38" t="s">
        <v>86</v>
      </c>
      <c r="M35" s="38" t="s">
        <v>61</v>
      </c>
      <c r="N35" s="38">
        <f t="shared" si="33"/>
        <v>8863.7999999999993</v>
      </c>
      <c r="O35" s="40">
        <v>151.20599999999999</v>
      </c>
      <c r="P35" s="40">
        <v>26.07</v>
      </c>
      <c r="Q35" s="41">
        <f t="shared" ref="Q35:Q41" si="37">G35*I35/220</f>
        <v>3.9500000000000002</v>
      </c>
      <c r="R35" s="38">
        <v>3</v>
      </c>
      <c r="S35" s="38">
        <v>5</v>
      </c>
      <c r="T35" s="38">
        <v>7</v>
      </c>
    </row>
    <row r="36" s="1" customFormat="1" ht="14.4" customHeight="1">
      <c r="A36" s="125" t="s">
        <v>382</v>
      </c>
      <c r="B36" s="126"/>
      <c r="C36" s="127"/>
      <c r="D36" s="38"/>
      <c r="E36" s="26"/>
      <c r="F36" s="37"/>
      <c r="G36" s="39"/>
      <c r="H36" s="38"/>
      <c r="I36" s="38"/>
      <c r="J36" s="38"/>
      <c r="K36" s="38"/>
      <c r="L36" s="38"/>
      <c r="M36" s="38"/>
      <c r="N36" s="38"/>
      <c r="O36" s="40"/>
      <c r="P36" s="40"/>
      <c r="Q36" s="41"/>
      <c r="R36" s="38"/>
      <c r="S36" s="38"/>
      <c r="T36" s="51"/>
      <c r="U36" s="88"/>
    </row>
    <row r="37" s="1" customFormat="1" ht="13.199999999999999">
      <c r="A37" s="101">
        <v>1</v>
      </c>
      <c r="B37" s="123" t="s">
        <v>383</v>
      </c>
      <c r="C37" s="99" t="s">
        <v>361</v>
      </c>
      <c r="D37" s="38"/>
      <c r="E37" s="26"/>
      <c r="F37" s="37"/>
      <c r="G37" s="39"/>
      <c r="H37" s="38"/>
      <c r="I37" s="38"/>
      <c r="J37" s="38"/>
      <c r="K37" s="38"/>
      <c r="L37" s="38"/>
      <c r="M37" s="38"/>
      <c r="N37" s="38"/>
      <c r="O37" s="40"/>
      <c r="P37" s="40"/>
      <c r="Q37" s="41"/>
      <c r="R37" s="38"/>
      <c r="S37" s="38"/>
      <c r="T37" s="51"/>
      <c r="U37" s="88"/>
    </row>
    <row r="38" s="1" customFormat="1" ht="13.199999999999999">
      <c r="A38" s="101">
        <f t="shared" si="35"/>
        <v>2</v>
      </c>
      <c r="B38" s="123" t="s">
        <v>384</v>
      </c>
      <c r="C38" s="99" t="s">
        <v>361</v>
      </c>
      <c r="D38" s="38"/>
      <c r="E38" s="26"/>
      <c r="F38" s="37"/>
      <c r="G38" s="39"/>
      <c r="H38" s="38"/>
      <c r="I38" s="38"/>
      <c r="J38" s="38"/>
      <c r="K38" s="38"/>
      <c r="L38" s="38"/>
      <c r="M38" s="38"/>
      <c r="N38" s="38"/>
      <c r="O38" s="40"/>
      <c r="P38" s="40"/>
      <c r="Q38" s="41"/>
      <c r="R38" s="38"/>
      <c r="S38" s="38"/>
      <c r="T38" s="51"/>
      <c r="U38" s="88"/>
    </row>
    <row r="39" s="1" customFormat="1" ht="13.199999999999999">
      <c r="A39" s="101">
        <f t="shared" si="35"/>
        <v>3</v>
      </c>
      <c r="B39" s="123" t="s">
        <v>385</v>
      </c>
      <c r="C39" s="99" t="s">
        <v>361</v>
      </c>
      <c r="D39" s="38"/>
      <c r="E39" s="26"/>
      <c r="F39" s="37"/>
      <c r="G39" s="39"/>
      <c r="H39" s="38"/>
      <c r="I39" s="38"/>
      <c r="J39" s="38"/>
      <c r="K39" s="38"/>
      <c r="L39" s="38"/>
      <c r="M39" s="38"/>
      <c r="N39" s="38"/>
      <c r="O39" s="40"/>
      <c r="P39" s="40"/>
      <c r="Q39" s="41"/>
      <c r="R39" s="38"/>
      <c r="S39" s="38"/>
      <c r="T39" s="51"/>
      <c r="U39" s="88"/>
    </row>
    <row r="40" s="1" customFormat="1" ht="252">
      <c r="A40" s="101">
        <f t="shared" si="35"/>
        <v>4</v>
      </c>
      <c r="B40" s="123" t="s">
        <v>386</v>
      </c>
      <c r="C40" s="99" t="s">
        <v>361</v>
      </c>
      <c r="D40" s="38" t="s">
        <v>59</v>
      </c>
      <c r="E40" s="26" t="s">
        <v>23</v>
      </c>
      <c r="F40" s="37" t="s">
        <v>60</v>
      </c>
      <c r="G40" s="39">
        <v>0.71499999999999997</v>
      </c>
      <c r="H40" s="38">
        <v>50</v>
      </c>
      <c r="I40" s="38">
        <v>1000</v>
      </c>
      <c r="J40" s="38" t="s">
        <v>85</v>
      </c>
      <c r="K40" s="38" t="s">
        <v>85</v>
      </c>
      <c r="L40" s="38" t="s">
        <v>85</v>
      </c>
      <c r="M40" s="38" t="s">
        <v>61</v>
      </c>
      <c r="N40" s="38">
        <f t="shared" si="33"/>
        <v>7292.9999999999991</v>
      </c>
      <c r="O40" s="40">
        <v>124.41</v>
      </c>
      <c r="P40" s="40">
        <v>21.449999999999999</v>
      </c>
      <c r="Q40" s="41">
        <f t="shared" si="37"/>
        <v>3.25</v>
      </c>
      <c r="R40" s="38">
        <v>3</v>
      </c>
      <c r="S40" s="38">
        <v>5</v>
      </c>
      <c r="T40" s="38">
        <v>7</v>
      </c>
    </row>
    <row r="41" s="1" customFormat="1" ht="252">
      <c r="A41" s="101">
        <f t="shared" si="35"/>
        <v>5</v>
      </c>
      <c r="B41" s="123" t="s">
        <v>387</v>
      </c>
      <c r="C41" s="99" t="s">
        <v>361</v>
      </c>
      <c r="D41" s="38" t="s">
        <v>59</v>
      </c>
      <c r="E41" s="26" t="s">
        <v>23</v>
      </c>
      <c r="F41" s="37" t="s">
        <v>60</v>
      </c>
      <c r="G41" s="39">
        <v>1.01</v>
      </c>
      <c r="H41" s="38">
        <v>11.9</v>
      </c>
      <c r="I41" s="38">
        <v>300</v>
      </c>
      <c r="J41" s="38">
        <v>1054</v>
      </c>
      <c r="K41" s="38">
        <v>1054</v>
      </c>
      <c r="L41" s="38">
        <v>1054</v>
      </c>
      <c r="M41" s="38" t="s">
        <v>61</v>
      </c>
      <c r="N41" s="38">
        <f t="shared" si="33"/>
        <v>2451.8760000000002</v>
      </c>
      <c r="O41" s="40">
        <v>175.74000000000001</v>
      </c>
      <c r="P41" s="40">
        <v>30.300000000000001</v>
      </c>
      <c r="Q41" s="41">
        <f t="shared" si="37"/>
        <v>1.3772727272727272</v>
      </c>
      <c r="R41" s="38">
        <v>3</v>
      </c>
      <c r="S41" s="38">
        <v>5</v>
      </c>
      <c r="T41" s="38">
        <v>7</v>
      </c>
    </row>
    <row r="42" s="1" customFormat="1" ht="13.199999999999999">
      <c r="A42" s="37"/>
      <c r="B42" s="26"/>
      <c r="C42" s="27"/>
      <c r="D42" s="38"/>
      <c r="E42" s="26"/>
      <c r="F42" s="37"/>
      <c r="G42" s="39"/>
      <c r="H42" s="38"/>
      <c r="I42" s="38"/>
      <c r="J42" s="38"/>
      <c r="K42" s="38"/>
      <c r="L42" s="38"/>
      <c r="M42" s="38"/>
      <c r="N42" s="38"/>
      <c r="O42" s="40"/>
      <c r="P42" s="40"/>
      <c r="Q42" s="41"/>
      <c r="R42" s="38"/>
      <c r="S42" s="38"/>
      <c r="T42" s="38"/>
    </row>
    <row r="43" s="1" customFormat="1" ht="15">
      <c r="A43" s="34" t="s">
        <v>388</v>
      </c>
      <c r="B43" s="35"/>
      <c r="C43" s="36"/>
      <c r="D43" s="69"/>
      <c r="E43" s="69"/>
      <c r="G43" s="81"/>
      <c r="N43" s="71"/>
      <c r="O43" s="72"/>
      <c r="P43" s="72"/>
      <c r="Q43" s="73"/>
      <c r="R43" s="74"/>
      <c r="S43" s="74"/>
    </row>
    <row r="44" s="1" customFormat="1" ht="13.199999999999999">
      <c r="A44" s="128">
        <v>1</v>
      </c>
      <c r="B44" s="102" t="s">
        <v>389</v>
      </c>
      <c r="C44" s="99" t="s">
        <v>361</v>
      </c>
      <c r="G44" s="81"/>
      <c r="O44" s="6"/>
      <c r="P44" s="6"/>
      <c r="Q44" s="82"/>
    </row>
    <row r="45" s="1" customFormat="1" ht="15">
      <c r="A45" s="75"/>
      <c r="B45" s="75"/>
      <c r="C45" s="76"/>
      <c r="D45" s="75"/>
      <c r="E45" s="75"/>
      <c r="G45" s="81"/>
      <c r="O45" s="6"/>
      <c r="P45" s="6"/>
      <c r="Q45" s="82"/>
    </row>
    <row r="46" s="1" customFormat="1" ht="15">
      <c r="A46" s="77"/>
      <c r="B46" s="77"/>
      <c r="C46" s="77"/>
      <c r="D46" s="78"/>
      <c r="E46" s="78"/>
      <c r="G46" s="81"/>
      <c r="O46" s="6"/>
      <c r="P46" s="6"/>
      <c r="Q46" s="82"/>
    </row>
    <row r="47" s="1" customFormat="1" ht="15">
      <c r="A47" s="77"/>
      <c r="B47" s="77"/>
      <c r="C47" s="77"/>
      <c r="D47" s="78"/>
      <c r="E47" s="78"/>
      <c r="G47" s="81"/>
      <c r="O47" s="6"/>
      <c r="P47" s="6"/>
      <c r="Q47" s="82"/>
    </row>
    <row r="48" s="1" customFormat="1" ht="15">
      <c r="A48" s="77"/>
      <c r="B48" s="77"/>
      <c r="C48" s="77"/>
      <c r="D48" s="78"/>
      <c r="E48" s="78"/>
      <c r="G48" s="81"/>
      <c r="O48" s="6"/>
      <c r="P48" s="6"/>
      <c r="Q48" s="82"/>
    </row>
    <row r="49" s="1" customFormat="1" ht="15">
      <c r="A49" s="77"/>
      <c r="B49" s="77"/>
      <c r="C49" s="77"/>
      <c r="D49" s="78"/>
      <c r="E49" s="78"/>
      <c r="G49" s="81"/>
      <c r="O49" s="6"/>
      <c r="P49" s="6"/>
      <c r="Q49" s="82"/>
    </row>
  </sheetData>
  <mergeCells count="12">
    <mergeCell ref="N1:T1"/>
    <mergeCell ref="R2:T2"/>
    <mergeCell ref="A4:C4"/>
    <mergeCell ref="A5:C5"/>
    <mergeCell ref="A29:C29"/>
    <mergeCell ref="A32:C32"/>
    <mergeCell ref="A36:C36"/>
    <mergeCell ref="A43:C43"/>
    <mergeCell ref="A46:C46"/>
    <mergeCell ref="A47:C47"/>
    <mergeCell ref="A48:C48"/>
    <mergeCell ref="A49:C49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3" activeCellId="0" sqref="B3"/>
    </sheetView>
  </sheetViews>
  <sheetFormatPr defaultRowHeight="14.25"/>
  <cols>
    <col customWidth="1" min="1" max="1" style="1" width="6.33203125"/>
    <col customWidth="1" min="2" max="2" style="2" width="60.109375"/>
    <col customWidth="1" min="3" max="3" style="3" width="26"/>
    <col customWidth="1" hidden="1" min="4" max="4" style="1" width="23.88671875"/>
    <col customWidth="1" hidden="1" min="5" max="5" style="1" width="22.109375"/>
    <col customWidth="1" hidden="1" min="6" max="6" style="1" width="15.44140625"/>
    <col customWidth="1" hidden="1" min="7" max="7" style="81" width="15.44140625"/>
    <col customWidth="1" hidden="1" min="8" max="8" style="1" width="18.88671875"/>
    <col customWidth="1" hidden="1" min="9" max="10" style="1" width="21.88671875"/>
    <col customWidth="1" hidden="1" min="11" max="11" style="1" width="18.109375"/>
    <col customWidth="1" hidden="1" min="12" max="12" style="1" width="18.77734375"/>
    <col customWidth="1" hidden="1" min="13" max="13" style="1" width="21.88671875"/>
    <col customWidth="1" hidden="1" min="14" max="14" style="1" width="34.6640625"/>
    <col customWidth="1" hidden="1" min="15" max="15" style="6" width="30.33203125"/>
    <col customWidth="1" hidden="1" min="16" max="16" style="6" width="29.6640625"/>
    <col customWidth="1" hidden="1" min="17" max="17" style="82" width="28.88671875"/>
    <col customWidth="1" hidden="1" min="18" max="20" style="1" width="40.109375"/>
    <col min="21" max="250" style="1" width="8.88671875"/>
    <col customWidth="1" min="251" max="251" style="1" width="11.5546875"/>
    <col customWidth="1" min="252" max="255" style="1" width="39.88671875"/>
    <col bestFit="1" customWidth="1" min="256" max="257" style="1" width="15.44140625"/>
    <col customWidth="1" min="258" max="258" style="1" width="21.88671875"/>
    <col customWidth="1" min="259" max="260" style="1" width="37.88671875"/>
    <col bestFit="1" customWidth="1" min="261" max="262" style="1" width="34.6640625"/>
    <col customWidth="1" min="263" max="263" style="1" width="45.109375"/>
    <col bestFit="1" customWidth="1" min="264" max="265" style="1" width="44.44140625"/>
    <col customWidth="1" min="266" max="270" style="1" width="40.109375"/>
    <col min="271" max="506" style="1" width="8.88671875"/>
    <col customWidth="1" min="507" max="507" style="1" width="11.5546875"/>
    <col customWidth="1" min="508" max="511" style="1" width="39.88671875"/>
    <col bestFit="1" customWidth="1" min="512" max="513" style="1" width="15.44140625"/>
    <col customWidth="1" min="514" max="514" style="1" width="21.88671875"/>
    <col customWidth="1" min="515" max="516" style="1" width="37.88671875"/>
    <col bestFit="1" customWidth="1" min="517" max="518" style="1" width="34.6640625"/>
    <col customWidth="1" min="519" max="519" style="1" width="45.109375"/>
    <col bestFit="1" customWidth="1" min="520" max="521" style="1" width="44.44140625"/>
    <col customWidth="1" min="522" max="526" style="1" width="40.109375"/>
    <col min="527" max="762" style="1" width="8.88671875"/>
    <col customWidth="1" min="763" max="763" style="1" width="11.5546875"/>
    <col customWidth="1" min="764" max="767" style="1" width="39.88671875"/>
    <col bestFit="1" customWidth="1" min="768" max="769" style="1" width="15.44140625"/>
    <col customWidth="1" min="770" max="770" style="1" width="21.88671875"/>
    <col customWidth="1" min="771" max="772" style="1" width="37.88671875"/>
    <col bestFit="1" customWidth="1" min="773" max="774" style="1" width="34.6640625"/>
    <col customWidth="1" min="775" max="775" style="1" width="45.109375"/>
    <col bestFit="1" customWidth="1" min="776" max="777" style="1" width="44.44140625"/>
    <col customWidth="1" min="778" max="782" style="1" width="40.109375"/>
    <col min="783" max="1018" style="1" width="8.88671875"/>
    <col customWidth="1" min="1019" max="1019" style="1" width="11.5546875"/>
    <col customWidth="1" min="1020" max="1023" style="1" width="39.88671875"/>
    <col bestFit="1" customWidth="1" min="1024" max="1025" style="1" width="15.44140625"/>
    <col customWidth="1" min="1026" max="1026" style="1" width="21.88671875"/>
    <col customWidth="1" min="1027" max="1028" style="1" width="37.88671875"/>
    <col bestFit="1" customWidth="1" min="1029" max="1030" style="1" width="34.6640625"/>
    <col customWidth="1" min="1031" max="1031" style="1" width="45.109375"/>
    <col bestFit="1" customWidth="1" min="1032" max="1033" style="1" width="44.44140625"/>
    <col customWidth="1" min="1034" max="1038" style="1" width="40.109375"/>
    <col min="1039" max="1274" style="1" width="8.88671875"/>
    <col customWidth="1" min="1275" max="1275" style="1" width="11.5546875"/>
    <col customWidth="1" min="1276" max="1279" style="1" width="39.88671875"/>
    <col bestFit="1" customWidth="1" min="1280" max="1281" style="1" width="15.44140625"/>
    <col customWidth="1" min="1282" max="1282" style="1" width="21.88671875"/>
    <col customWidth="1" min="1283" max="1284" style="1" width="37.88671875"/>
    <col bestFit="1" customWidth="1" min="1285" max="1286" style="1" width="34.6640625"/>
    <col customWidth="1" min="1287" max="1287" style="1" width="45.109375"/>
    <col bestFit="1" customWidth="1" min="1288" max="1289" style="1" width="44.44140625"/>
    <col customWidth="1" min="1290" max="1294" style="1" width="40.109375"/>
    <col min="1295" max="1530" style="1" width="8.88671875"/>
    <col customWidth="1" min="1531" max="1531" style="1" width="11.5546875"/>
    <col customWidth="1" min="1532" max="1535" style="1" width="39.88671875"/>
    <col bestFit="1" customWidth="1" min="1536" max="1537" style="1" width="15.44140625"/>
    <col customWidth="1" min="1538" max="1538" style="1" width="21.88671875"/>
    <col customWidth="1" min="1539" max="1540" style="1" width="37.88671875"/>
    <col bestFit="1" customWidth="1" min="1541" max="1542" style="1" width="34.6640625"/>
    <col customWidth="1" min="1543" max="1543" style="1" width="45.109375"/>
    <col bestFit="1" customWidth="1" min="1544" max="1545" style="1" width="44.44140625"/>
    <col customWidth="1" min="1546" max="1550" style="1" width="40.109375"/>
    <col min="1551" max="1786" style="1" width="8.88671875"/>
    <col customWidth="1" min="1787" max="1787" style="1" width="11.5546875"/>
    <col customWidth="1" min="1788" max="1791" style="1" width="39.88671875"/>
    <col bestFit="1" customWidth="1" min="1792" max="1793" style="1" width="15.44140625"/>
    <col customWidth="1" min="1794" max="1794" style="1" width="21.88671875"/>
    <col customWidth="1" min="1795" max="1796" style="1" width="37.88671875"/>
    <col bestFit="1" customWidth="1" min="1797" max="1798" style="1" width="34.6640625"/>
    <col customWidth="1" min="1799" max="1799" style="1" width="45.109375"/>
    <col bestFit="1" customWidth="1" min="1800" max="1801" style="1" width="44.44140625"/>
    <col customWidth="1" min="1802" max="1806" style="1" width="40.109375"/>
    <col min="1807" max="2042" style="1" width="8.88671875"/>
    <col customWidth="1" min="2043" max="2043" style="1" width="11.5546875"/>
    <col customWidth="1" min="2044" max="2047" style="1" width="39.88671875"/>
    <col bestFit="1" customWidth="1" min="2048" max="2049" style="1" width="15.44140625"/>
    <col customWidth="1" min="2050" max="2050" style="1" width="21.88671875"/>
    <col customWidth="1" min="2051" max="2052" style="1" width="37.88671875"/>
    <col bestFit="1" customWidth="1" min="2053" max="2054" style="1" width="34.6640625"/>
    <col customWidth="1" min="2055" max="2055" style="1" width="45.109375"/>
    <col bestFit="1" customWidth="1" min="2056" max="2057" style="1" width="44.44140625"/>
    <col customWidth="1" min="2058" max="2062" style="1" width="40.109375"/>
    <col min="2063" max="2298" style="1" width="8.88671875"/>
    <col customWidth="1" min="2299" max="2299" style="1" width="11.5546875"/>
    <col customWidth="1" min="2300" max="2303" style="1" width="39.88671875"/>
    <col bestFit="1" customWidth="1" min="2304" max="2305" style="1" width="15.44140625"/>
    <col customWidth="1" min="2306" max="2306" style="1" width="21.88671875"/>
    <col customWidth="1" min="2307" max="2308" style="1" width="37.88671875"/>
    <col bestFit="1" customWidth="1" min="2309" max="2310" style="1" width="34.6640625"/>
    <col customWidth="1" min="2311" max="2311" style="1" width="45.109375"/>
    <col bestFit="1" customWidth="1" min="2312" max="2313" style="1" width="44.44140625"/>
    <col customWidth="1" min="2314" max="2318" style="1" width="40.109375"/>
    <col min="2319" max="2554" style="1" width="8.88671875"/>
    <col customWidth="1" min="2555" max="2555" style="1" width="11.5546875"/>
    <col customWidth="1" min="2556" max="2559" style="1" width="39.88671875"/>
    <col bestFit="1" customWidth="1" min="2560" max="2561" style="1" width="15.44140625"/>
    <col customWidth="1" min="2562" max="2562" style="1" width="21.88671875"/>
    <col customWidth="1" min="2563" max="2564" style="1" width="37.88671875"/>
    <col bestFit="1" customWidth="1" min="2565" max="2566" style="1" width="34.6640625"/>
    <col customWidth="1" min="2567" max="2567" style="1" width="45.109375"/>
    <col bestFit="1" customWidth="1" min="2568" max="2569" style="1" width="44.44140625"/>
    <col customWidth="1" min="2570" max="2574" style="1" width="40.109375"/>
    <col min="2575" max="2810" style="1" width="8.88671875"/>
    <col customWidth="1" min="2811" max="2811" style="1" width="11.5546875"/>
    <col customWidth="1" min="2812" max="2815" style="1" width="39.88671875"/>
    <col bestFit="1" customWidth="1" min="2816" max="2817" style="1" width="15.44140625"/>
    <col customWidth="1" min="2818" max="2818" style="1" width="21.88671875"/>
    <col customWidth="1" min="2819" max="2820" style="1" width="37.88671875"/>
    <col bestFit="1" customWidth="1" min="2821" max="2822" style="1" width="34.6640625"/>
    <col customWidth="1" min="2823" max="2823" style="1" width="45.109375"/>
    <col bestFit="1" customWidth="1" min="2824" max="2825" style="1" width="44.44140625"/>
    <col customWidth="1" min="2826" max="2830" style="1" width="40.109375"/>
    <col min="2831" max="3066" style="1" width="8.88671875"/>
    <col customWidth="1" min="3067" max="3067" style="1" width="11.5546875"/>
    <col customWidth="1" min="3068" max="3071" style="1" width="39.88671875"/>
    <col bestFit="1" customWidth="1" min="3072" max="3073" style="1" width="15.44140625"/>
    <col customWidth="1" min="3074" max="3074" style="1" width="21.88671875"/>
    <col customWidth="1" min="3075" max="3076" style="1" width="37.88671875"/>
    <col bestFit="1" customWidth="1" min="3077" max="3078" style="1" width="34.6640625"/>
    <col customWidth="1" min="3079" max="3079" style="1" width="45.109375"/>
    <col bestFit="1" customWidth="1" min="3080" max="3081" style="1" width="44.44140625"/>
    <col customWidth="1" min="3082" max="3086" style="1" width="40.109375"/>
    <col min="3087" max="3322" style="1" width="8.88671875"/>
    <col customWidth="1" min="3323" max="3323" style="1" width="11.5546875"/>
    <col customWidth="1" min="3324" max="3327" style="1" width="39.88671875"/>
    <col bestFit="1" customWidth="1" min="3328" max="3329" style="1" width="15.44140625"/>
    <col customWidth="1" min="3330" max="3330" style="1" width="21.88671875"/>
    <col customWidth="1" min="3331" max="3332" style="1" width="37.88671875"/>
    <col bestFit="1" customWidth="1" min="3333" max="3334" style="1" width="34.6640625"/>
    <col customWidth="1" min="3335" max="3335" style="1" width="45.109375"/>
    <col bestFit="1" customWidth="1" min="3336" max="3337" style="1" width="44.44140625"/>
    <col customWidth="1" min="3338" max="3342" style="1" width="40.109375"/>
    <col min="3343" max="3578" style="1" width="8.88671875"/>
    <col customWidth="1" min="3579" max="3579" style="1" width="11.5546875"/>
    <col customWidth="1" min="3580" max="3583" style="1" width="39.88671875"/>
    <col bestFit="1" customWidth="1" min="3584" max="3585" style="1" width="15.44140625"/>
    <col customWidth="1" min="3586" max="3586" style="1" width="21.88671875"/>
    <col customWidth="1" min="3587" max="3588" style="1" width="37.88671875"/>
    <col bestFit="1" customWidth="1" min="3589" max="3590" style="1" width="34.6640625"/>
    <col customWidth="1" min="3591" max="3591" style="1" width="45.109375"/>
    <col bestFit="1" customWidth="1" min="3592" max="3593" style="1" width="44.44140625"/>
    <col customWidth="1" min="3594" max="3598" style="1" width="40.109375"/>
    <col min="3599" max="3834" style="1" width="8.88671875"/>
    <col customWidth="1" min="3835" max="3835" style="1" width="11.5546875"/>
    <col customWidth="1" min="3836" max="3839" style="1" width="39.88671875"/>
    <col bestFit="1" customWidth="1" min="3840" max="3841" style="1" width="15.44140625"/>
    <col customWidth="1" min="3842" max="3842" style="1" width="21.88671875"/>
    <col customWidth="1" min="3843" max="3844" style="1" width="37.88671875"/>
    <col bestFit="1" customWidth="1" min="3845" max="3846" style="1" width="34.6640625"/>
    <col customWidth="1" min="3847" max="3847" style="1" width="45.109375"/>
    <col bestFit="1" customWidth="1" min="3848" max="3849" style="1" width="44.44140625"/>
    <col customWidth="1" min="3850" max="3854" style="1" width="40.109375"/>
    <col min="3855" max="4090" style="1" width="8.88671875"/>
    <col customWidth="1" min="4091" max="4091" style="1" width="11.5546875"/>
    <col customWidth="1" min="4092" max="4095" style="1" width="39.88671875"/>
    <col bestFit="1" customWidth="1" min="4096" max="4097" style="1" width="15.44140625"/>
    <col customWidth="1" min="4098" max="4098" style="1" width="21.88671875"/>
    <col customWidth="1" min="4099" max="4100" style="1" width="37.88671875"/>
    <col bestFit="1" customWidth="1" min="4101" max="4102" style="1" width="34.6640625"/>
    <col customWidth="1" min="4103" max="4103" style="1" width="45.109375"/>
    <col bestFit="1" customWidth="1" min="4104" max="4105" style="1" width="44.44140625"/>
    <col customWidth="1" min="4106" max="4110" style="1" width="40.109375"/>
    <col min="4111" max="4346" style="1" width="8.88671875"/>
    <col customWidth="1" min="4347" max="4347" style="1" width="11.5546875"/>
    <col customWidth="1" min="4348" max="4351" style="1" width="39.88671875"/>
    <col bestFit="1" customWidth="1" min="4352" max="4353" style="1" width="15.44140625"/>
    <col customWidth="1" min="4354" max="4354" style="1" width="21.88671875"/>
    <col customWidth="1" min="4355" max="4356" style="1" width="37.88671875"/>
    <col bestFit="1" customWidth="1" min="4357" max="4358" style="1" width="34.6640625"/>
    <col customWidth="1" min="4359" max="4359" style="1" width="45.109375"/>
    <col bestFit="1" customWidth="1" min="4360" max="4361" style="1" width="44.44140625"/>
    <col customWidth="1" min="4362" max="4366" style="1" width="40.109375"/>
    <col min="4367" max="4602" style="1" width="8.88671875"/>
    <col customWidth="1" min="4603" max="4603" style="1" width="11.5546875"/>
    <col customWidth="1" min="4604" max="4607" style="1" width="39.88671875"/>
    <col bestFit="1" customWidth="1" min="4608" max="4609" style="1" width="15.44140625"/>
    <col customWidth="1" min="4610" max="4610" style="1" width="21.88671875"/>
    <col customWidth="1" min="4611" max="4612" style="1" width="37.88671875"/>
    <col bestFit="1" customWidth="1" min="4613" max="4614" style="1" width="34.6640625"/>
    <col customWidth="1" min="4615" max="4615" style="1" width="45.109375"/>
    <col bestFit="1" customWidth="1" min="4616" max="4617" style="1" width="44.44140625"/>
    <col customWidth="1" min="4618" max="4622" style="1" width="40.109375"/>
    <col min="4623" max="4858" style="1" width="8.88671875"/>
    <col customWidth="1" min="4859" max="4859" style="1" width="11.5546875"/>
    <col customWidth="1" min="4860" max="4863" style="1" width="39.88671875"/>
    <col bestFit="1" customWidth="1" min="4864" max="4865" style="1" width="15.44140625"/>
    <col customWidth="1" min="4866" max="4866" style="1" width="21.88671875"/>
    <col customWidth="1" min="4867" max="4868" style="1" width="37.88671875"/>
    <col bestFit="1" customWidth="1" min="4869" max="4870" style="1" width="34.6640625"/>
    <col customWidth="1" min="4871" max="4871" style="1" width="45.109375"/>
    <col bestFit="1" customWidth="1" min="4872" max="4873" style="1" width="44.44140625"/>
    <col customWidth="1" min="4874" max="4878" style="1" width="40.109375"/>
    <col min="4879" max="5114" style="1" width="8.88671875"/>
    <col customWidth="1" min="5115" max="5115" style="1" width="11.5546875"/>
    <col customWidth="1" min="5116" max="5119" style="1" width="39.88671875"/>
    <col bestFit="1" customWidth="1" min="5120" max="5121" style="1" width="15.44140625"/>
    <col customWidth="1" min="5122" max="5122" style="1" width="21.88671875"/>
    <col customWidth="1" min="5123" max="5124" style="1" width="37.88671875"/>
    <col bestFit="1" customWidth="1" min="5125" max="5126" style="1" width="34.6640625"/>
    <col customWidth="1" min="5127" max="5127" style="1" width="45.109375"/>
    <col bestFit="1" customWidth="1" min="5128" max="5129" style="1" width="44.44140625"/>
    <col customWidth="1" min="5130" max="5134" style="1" width="40.109375"/>
    <col min="5135" max="5370" style="1" width="8.88671875"/>
    <col customWidth="1" min="5371" max="5371" style="1" width="11.5546875"/>
    <col customWidth="1" min="5372" max="5375" style="1" width="39.88671875"/>
    <col bestFit="1" customWidth="1" min="5376" max="5377" style="1" width="15.44140625"/>
    <col customWidth="1" min="5378" max="5378" style="1" width="21.88671875"/>
    <col customWidth="1" min="5379" max="5380" style="1" width="37.88671875"/>
    <col bestFit="1" customWidth="1" min="5381" max="5382" style="1" width="34.6640625"/>
    <col customWidth="1" min="5383" max="5383" style="1" width="45.109375"/>
    <col bestFit="1" customWidth="1" min="5384" max="5385" style="1" width="44.44140625"/>
    <col customWidth="1" min="5386" max="5390" style="1" width="40.109375"/>
    <col min="5391" max="5626" style="1" width="8.88671875"/>
    <col customWidth="1" min="5627" max="5627" style="1" width="11.5546875"/>
    <col customWidth="1" min="5628" max="5631" style="1" width="39.88671875"/>
    <col bestFit="1" customWidth="1" min="5632" max="5633" style="1" width="15.44140625"/>
    <col customWidth="1" min="5634" max="5634" style="1" width="21.88671875"/>
    <col customWidth="1" min="5635" max="5636" style="1" width="37.88671875"/>
    <col bestFit="1" customWidth="1" min="5637" max="5638" style="1" width="34.6640625"/>
    <col customWidth="1" min="5639" max="5639" style="1" width="45.109375"/>
    <col bestFit="1" customWidth="1" min="5640" max="5641" style="1" width="44.44140625"/>
    <col customWidth="1" min="5642" max="5646" style="1" width="40.109375"/>
    <col min="5647" max="5882" style="1" width="8.88671875"/>
    <col customWidth="1" min="5883" max="5883" style="1" width="11.5546875"/>
    <col customWidth="1" min="5884" max="5887" style="1" width="39.88671875"/>
    <col bestFit="1" customWidth="1" min="5888" max="5889" style="1" width="15.44140625"/>
    <col customWidth="1" min="5890" max="5890" style="1" width="21.88671875"/>
    <col customWidth="1" min="5891" max="5892" style="1" width="37.88671875"/>
    <col bestFit="1" customWidth="1" min="5893" max="5894" style="1" width="34.6640625"/>
    <col customWidth="1" min="5895" max="5895" style="1" width="45.109375"/>
    <col bestFit="1" customWidth="1" min="5896" max="5897" style="1" width="44.44140625"/>
    <col customWidth="1" min="5898" max="5902" style="1" width="40.109375"/>
    <col min="5903" max="6138" style="1" width="8.88671875"/>
    <col customWidth="1" min="6139" max="6139" style="1" width="11.5546875"/>
    <col customWidth="1" min="6140" max="6143" style="1" width="39.88671875"/>
    <col bestFit="1" customWidth="1" min="6144" max="6145" style="1" width="15.44140625"/>
    <col customWidth="1" min="6146" max="6146" style="1" width="21.88671875"/>
    <col customWidth="1" min="6147" max="6148" style="1" width="37.88671875"/>
    <col bestFit="1" customWidth="1" min="6149" max="6150" style="1" width="34.6640625"/>
    <col customWidth="1" min="6151" max="6151" style="1" width="45.109375"/>
    <col bestFit="1" customWidth="1" min="6152" max="6153" style="1" width="44.44140625"/>
    <col customWidth="1" min="6154" max="6158" style="1" width="40.109375"/>
    <col min="6159" max="6394" style="1" width="8.88671875"/>
    <col customWidth="1" min="6395" max="6395" style="1" width="11.5546875"/>
    <col customWidth="1" min="6396" max="6399" style="1" width="39.88671875"/>
    <col bestFit="1" customWidth="1" min="6400" max="6401" style="1" width="15.44140625"/>
    <col customWidth="1" min="6402" max="6402" style="1" width="21.88671875"/>
    <col customWidth="1" min="6403" max="6404" style="1" width="37.88671875"/>
    <col bestFit="1" customWidth="1" min="6405" max="6406" style="1" width="34.6640625"/>
    <col customWidth="1" min="6407" max="6407" style="1" width="45.109375"/>
    <col bestFit="1" customWidth="1" min="6408" max="6409" style="1" width="44.44140625"/>
    <col customWidth="1" min="6410" max="6414" style="1" width="40.109375"/>
    <col min="6415" max="6650" style="1" width="8.88671875"/>
    <col customWidth="1" min="6651" max="6651" style="1" width="11.5546875"/>
    <col customWidth="1" min="6652" max="6655" style="1" width="39.88671875"/>
    <col bestFit="1" customWidth="1" min="6656" max="6657" style="1" width="15.44140625"/>
    <col customWidth="1" min="6658" max="6658" style="1" width="21.88671875"/>
    <col customWidth="1" min="6659" max="6660" style="1" width="37.88671875"/>
    <col bestFit="1" customWidth="1" min="6661" max="6662" style="1" width="34.6640625"/>
    <col customWidth="1" min="6663" max="6663" style="1" width="45.109375"/>
    <col bestFit="1" customWidth="1" min="6664" max="6665" style="1" width="44.44140625"/>
    <col customWidth="1" min="6666" max="6670" style="1" width="40.109375"/>
    <col min="6671" max="6906" style="1" width="8.88671875"/>
    <col customWidth="1" min="6907" max="6907" style="1" width="11.5546875"/>
    <col customWidth="1" min="6908" max="6911" style="1" width="39.88671875"/>
    <col bestFit="1" customWidth="1" min="6912" max="6913" style="1" width="15.44140625"/>
    <col customWidth="1" min="6914" max="6914" style="1" width="21.88671875"/>
    <col customWidth="1" min="6915" max="6916" style="1" width="37.88671875"/>
    <col bestFit="1" customWidth="1" min="6917" max="6918" style="1" width="34.6640625"/>
    <col customWidth="1" min="6919" max="6919" style="1" width="45.109375"/>
    <col bestFit="1" customWidth="1" min="6920" max="6921" style="1" width="44.44140625"/>
    <col customWidth="1" min="6922" max="6926" style="1" width="40.109375"/>
    <col min="6927" max="7162" style="1" width="8.88671875"/>
    <col customWidth="1" min="7163" max="7163" style="1" width="11.5546875"/>
    <col customWidth="1" min="7164" max="7167" style="1" width="39.88671875"/>
    <col bestFit="1" customWidth="1" min="7168" max="7169" style="1" width="15.44140625"/>
    <col customWidth="1" min="7170" max="7170" style="1" width="21.88671875"/>
    <col customWidth="1" min="7171" max="7172" style="1" width="37.88671875"/>
    <col bestFit="1" customWidth="1" min="7173" max="7174" style="1" width="34.6640625"/>
    <col customWidth="1" min="7175" max="7175" style="1" width="45.109375"/>
    <col bestFit="1" customWidth="1" min="7176" max="7177" style="1" width="44.44140625"/>
    <col customWidth="1" min="7178" max="7182" style="1" width="40.109375"/>
    <col min="7183" max="7418" style="1" width="8.88671875"/>
    <col customWidth="1" min="7419" max="7419" style="1" width="11.5546875"/>
    <col customWidth="1" min="7420" max="7423" style="1" width="39.88671875"/>
    <col bestFit="1" customWidth="1" min="7424" max="7425" style="1" width="15.44140625"/>
    <col customWidth="1" min="7426" max="7426" style="1" width="21.88671875"/>
    <col customWidth="1" min="7427" max="7428" style="1" width="37.88671875"/>
    <col bestFit="1" customWidth="1" min="7429" max="7430" style="1" width="34.6640625"/>
    <col customWidth="1" min="7431" max="7431" style="1" width="45.109375"/>
    <col bestFit="1" customWidth="1" min="7432" max="7433" style="1" width="44.44140625"/>
    <col customWidth="1" min="7434" max="7438" style="1" width="40.109375"/>
    <col min="7439" max="7674" style="1" width="8.88671875"/>
    <col customWidth="1" min="7675" max="7675" style="1" width="11.5546875"/>
    <col customWidth="1" min="7676" max="7679" style="1" width="39.88671875"/>
    <col bestFit="1" customWidth="1" min="7680" max="7681" style="1" width="15.44140625"/>
    <col customWidth="1" min="7682" max="7682" style="1" width="21.88671875"/>
    <col customWidth="1" min="7683" max="7684" style="1" width="37.88671875"/>
    <col bestFit="1" customWidth="1" min="7685" max="7686" style="1" width="34.6640625"/>
    <col customWidth="1" min="7687" max="7687" style="1" width="45.109375"/>
    <col bestFit="1" customWidth="1" min="7688" max="7689" style="1" width="44.44140625"/>
    <col customWidth="1" min="7690" max="7694" style="1" width="40.109375"/>
    <col min="7695" max="7930" style="1" width="8.88671875"/>
    <col customWidth="1" min="7931" max="7931" style="1" width="11.5546875"/>
    <col customWidth="1" min="7932" max="7935" style="1" width="39.88671875"/>
    <col bestFit="1" customWidth="1" min="7936" max="7937" style="1" width="15.44140625"/>
    <col customWidth="1" min="7938" max="7938" style="1" width="21.88671875"/>
    <col customWidth="1" min="7939" max="7940" style="1" width="37.88671875"/>
    <col bestFit="1" customWidth="1" min="7941" max="7942" style="1" width="34.6640625"/>
    <col customWidth="1" min="7943" max="7943" style="1" width="45.109375"/>
    <col bestFit="1" customWidth="1" min="7944" max="7945" style="1" width="44.44140625"/>
    <col customWidth="1" min="7946" max="7950" style="1" width="40.109375"/>
    <col min="7951" max="8186" style="1" width="8.88671875"/>
    <col customWidth="1" min="8187" max="8187" style="1" width="11.5546875"/>
    <col customWidth="1" min="8188" max="8191" style="1" width="39.88671875"/>
    <col bestFit="1" customWidth="1" min="8192" max="8193" style="1" width="15.44140625"/>
    <col customWidth="1" min="8194" max="8194" style="1" width="21.88671875"/>
    <col customWidth="1" min="8195" max="8196" style="1" width="37.88671875"/>
    <col bestFit="1" customWidth="1" min="8197" max="8198" style="1" width="34.6640625"/>
    <col customWidth="1" min="8199" max="8199" style="1" width="45.109375"/>
    <col bestFit="1" customWidth="1" min="8200" max="8201" style="1" width="44.44140625"/>
    <col customWidth="1" min="8202" max="8206" style="1" width="40.109375"/>
    <col min="8207" max="8442" style="1" width="8.88671875"/>
    <col customWidth="1" min="8443" max="8443" style="1" width="11.5546875"/>
    <col customWidth="1" min="8444" max="8447" style="1" width="39.88671875"/>
    <col bestFit="1" customWidth="1" min="8448" max="8449" style="1" width="15.44140625"/>
    <col customWidth="1" min="8450" max="8450" style="1" width="21.88671875"/>
    <col customWidth="1" min="8451" max="8452" style="1" width="37.88671875"/>
    <col bestFit="1" customWidth="1" min="8453" max="8454" style="1" width="34.6640625"/>
    <col customWidth="1" min="8455" max="8455" style="1" width="45.109375"/>
    <col bestFit="1" customWidth="1" min="8456" max="8457" style="1" width="44.44140625"/>
    <col customWidth="1" min="8458" max="8462" style="1" width="40.109375"/>
    <col min="8463" max="8698" style="1" width="8.88671875"/>
    <col customWidth="1" min="8699" max="8699" style="1" width="11.5546875"/>
    <col customWidth="1" min="8700" max="8703" style="1" width="39.88671875"/>
    <col bestFit="1" customWidth="1" min="8704" max="8705" style="1" width="15.44140625"/>
    <col customWidth="1" min="8706" max="8706" style="1" width="21.88671875"/>
    <col customWidth="1" min="8707" max="8708" style="1" width="37.88671875"/>
    <col bestFit="1" customWidth="1" min="8709" max="8710" style="1" width="34.6640625"/>
    <col customWidth="1" min="8711" max="8711" style="1" width="45.109375"/>
    <col bestFit="1" customWidth="1" min="8712" max="8713" style="1" width="44.44140625"/>
    <col customWidth="1" min="8714" max="8718" style="1" width="40.109375"/>
    <col min="8719" max="8954" style="1" width="8.88671875"/>
    <col customWidth="1" min="8955" max="8955" style="1" width="11.5546875"/>
    <col customWidth="1" min="8956" max="8959" style="1" width="39.88671875"/>
    <col bestFit="1" customWidth="1" min="8960" max="8961" style="1" width="15.44140625"/>
    <col customWidth="1" min="8962" max="8962" style="1" width="21.88671875"/>
    <col customWidth="1" min="8963" max="8964" style="1" width="37.88671875"/>
    <col bestFit="1" customWidth="1" min="8965" max="8966" style="1" width="34.6640625"/>
    <col customWidth="1" min="8967" max="8967" style="1" width="45.109375"/>
    <col bestFit="1" customWidth="1" min="8968" max="8969" style="1" width="44.44140625"/>
    <col customWidth="1" min="8970" max="8974" style="1" width="40.109375"/>
    <col min="8975" max="9210" style="1" width="8.88671875"/>
    <col customWidth="1" min="9211" max="9211" style="1" width="11.5546875"/>
    <col customWidth="1" min="9212" max="9215" style="1" width="39.88671875"/>
    <col bestFit="1" customWidth="1" min="9216" max="9217" style="1" width="15.44140625"/>
    <col customWidth="1" min="9218" max="9218" style="1" width="21.88671875"/>
    <col customWidth="1" min="9219" max="9220" style="1" width="37.88671875"/>
    <col bestFit="1" customWidth="1" min="9221" max="9222" style="1" width="34.6640625"/>
    <col customWidth="1" min="9223" max="9223" style="1" width="45.109375"/>
    <col bestFit="1" customWidth="1" min="9224" max="9225" style="1" width="44.44140625"/>
    <col customWidth="1" min="9226" max="9230" style="1" width="40.109375"/>
    <col min="9231" max="9466" style="1" width="8.88671875"/>
    <col customWidth="1" min="9467" max="9467" style="1" width="11.5546875"/>
    <col customWidth="1" min="9468" max="9471" style="1" width="39.88671875"/>
    <col bestFit="1" customWidth="1" min="9472" max="9473" style="1" width="15.44140625"/>
    <col customWidth="1" min="9474" max="9474" style="1" width="21.88671875"/>
    <col customWidth="1" min="9475" max="9476" style="1" width="37.88671875"/>
    <col bestFit="1" customWidth="1" min="9477" max="9478" style="1" width="34.6640625"/>
    <col customWidth="1" min="9479" max="9479" style="1" width="45.109375"/>
    <col bestFit="1" customWidth="1" min="9480" max="9481" style="1" width="44.44140625"/>
    <col customWidth="1" min="9482" max="9486" style="1" width="40.109375"/>
    <col min="9487" max="9722" style="1" width="8.88671875"/>
    <col customWidth="1" min="9723" max="9723" style="1" width="11.5546875"/>
    <col customWidth="1" min="9724" max="9727" style="1" width="39.88671875"/>
    <col bestFit="1" customWidth="1" min="9728" max="9729" style="1" width="15.44140625"/>
    <col customWidth="1" min="9730" max="9730" style="1" width="21.88671875"/>
    <col customWidth="1" min="9731" max="9732" style="1" width="37.88671875"/>
    <col bestFit="1" customWidth="1" min="9733" max="9734" style="1" width="34.6640625"/>
    <col customWidth="1" min="9735" max="9735" style="1" width="45.109375"/>
    <col bestFit="1" customWidth="1" min="9736" max="9737" style="1" width="44.44140625"/>
    <col customWidth="1" min="9738" max="9742" style="1" width="40.109375"/>
    <col min="9743" max="9978" style="1" width="8.88671875"/>
    <col customWidth="1" min="9979" max="9979" style="1" width="11.5546875"/>
    <col customWidth="1" min="9980" max="9983" style="1" width="39.88671875"/>
    <col bestFit="1" customWidth="1" min="9984" max="9985" style="1" width="15.44140625"/>
    <col customWidth="1" min="9986" max="9986" style="1" width="21.88671875"/>
    <col customWidth="1" min="9987" max="9988" style="1" width="37.88671875"/>
    <col bestFit="1" customWidth="1" min="9989" max="9990" style="1" width="34.6640625"/>
    <col customWidth="1" min="9991" max="9991" style="1" width="45.109375"/>
    <col bestFit="1" customWidth="1" min="9992" max="9993" style="1" width="44.44140625"/>
    <col customWidth="1" min="9994" max="9998" style="1" width="40.109375"/>
    <col min="9999" max="10234" style="1" width="8.88671875"/>
    <col customWidth="1" min="10235" max="10235" style="1" width="11.5546875"/>
    <col customWidth="1" min="10236" max="10239" style="1" width="39.88671875"/>
    <col bestFit="1" customWidth="1" min="10240" max="10241" style="1" width="15.44140625"/>
    <col customWidth="1" min="10242" max="10242" style="1" width="21.88671875"/>
    <col customWidth="1" min="10243" max="10244" style="1" width="37.88671875"/>
    <col bestFit="1" customWidth="1" min="10245" max="10246" style="1" width="34.6640625"/>
    <col customWidth="1" min="10247" max="10247" style="1" width="45.109375"/>
    <col bestFit="1" customWidth="1" min="10248" max="10249" style="1" width="44.44140625"/>
    <col customWidth="1" min="10250" max="10254" style="1" width="40.109375"/>
    <col min="10255" max="10490" style="1" width="8.88671875"/>
    <col customWidth="1" min="10491" max="10491" style="1" width="11.5546875"/>
    <col customWidth="1" min="10492" max="10495" style="1" width="39.88671875"/>
    <col bestFit="1" customWidth="1" min="10496" max="10497" style="1" width="15.44140625"/>
    <col customWidth="1" min="10498" max="10498" style="1" width="21.88671875"/>
    <col customWidth="1" min="10499" max="10500" style="1" width="37.88671875"/>
    <col bestFit="1" customWidth="1" min="10501" max="10502" style="1" width="34.6640625"/>
    <col customWidth="1" min="10503" max="10503" style="1" width="45.109375"/>
    <col bestFit="1" customWidth="1" min="10504" max="10505" style="1" width="44.44140625"/>
    <col customWidth="1" min="10506" max="10510" style="1" width="40.109375"/>
    <col min="10511" max="10746" style="1" width="8.88671875"/>
    <col customWidth="1" min="10747" max="10747" style="1" width="11.5546875"/>
    <col customWidth="1" min="10748" max="10751" style="1" width="39.88671875"/>
    <col bestFit="1" customWidth="1" min="10752" max="10753" style="1" width="15.44140625"/>
    <col customWidth="1" min="10754" max="10754" style="1" width="21.88671875"/>
    <col customWidth="1" min="10755" max="10756" style="1" width="37.88671875"/>
    <col bestFit="1" customWidth="1" min="10757" max="10758" style="1" width="34.6640625"/>
    <col customWidth="1" min="10759" max="10759" style="1" width="45.109375"/>
    <col bestFit="1" customWidth="1" min="10760" max="10761" style="1" width="44.44140625"/>
    <col customWidth="1" min="10762" max="10766" style="1" width="40.109375"/>
    <col min="10767" max="11002" style="1" width="8.88671875"/>
    <col customWidth="1" min="11003" max="11003" style="1" width="11.5546875"/>
    <col customWidth="1" min="11004" max="11007" style="1" width="39.88671875"/>
    <col bestFit="1" customWidth="1" min="11008" max="11009" style="1" width="15.44140625"/>
    <col customWidth="1" min="11010" max="11010" style="1" width="21.88671875"/>
    <col customWidth="1" min="11011" max="11012" style="1" width="37.88671875"/>
    <col bestFit="1" customWidth="1" min="11013" max="11014" style="1" width="34.6640625"/>
    <col customWidth="1" min="11015" max="11015" style="1" width="45.109375"/>
    <col bestFit="1" customWidth="1" min="11016" max="11017" style="1" width="44.44140625"/>
    <col customWidth="1" min="11018" max="11022" style="1" width="40.109375"/>
    <col min="11023" max="11258" style="1" width="8.88671875"/>
    <col customWidth="1" min="11259" max="11259" style="1" width="11.5546875"/>
    <col customWidth="1" min="11260" max="11263" style="1" width="39.88671875"/>
    <col bestFit="1" customWidth="1" min="11264" max="11265" style="1" width="15.44140625"/>
    <col customWidth="1" min="11266" max="11266" style="1" width="21.88671875"/>
    <col customWidth="1" min="11267" max="11268" style="1" width="37.88671875"/>
    <col bestFit="1" customWidth="1" min="11269" max="11270" style="1" width="34.6640625"/>
    <col customWidth="1" min="11271" max="11271" style="1" width="45.109375"/>
    <col bestFit="1" customWidth="1" min="11272" max="11273" style="1" width="44.44140625"/>
    <col customWidth="1" min="11274" max="11278" style="1" width="40.109375"/>
    <col min="11279" max="11514" style="1" width="8.88671875"/>
    <col customWidth="1" min="11515" max="11515" style="1" width="11.5546875"/>
    <col customWidth="1" min="11516" max="11519" style="1" width="39.88671875"/>
    <col bestFit="1" customWidth="1" min="11520" max="11521" style="1" width="15.44140625"/>
    <col customWidth="1" min="11522" max="11522" style="1" width="21.88671875"/>
    <col customWidth="1" min="11523" max="11524" style="1" width="37.88671875"/>
    <col bestFit="1" customWidth="1" min="11525" max="11526" style="1" width="34.6640625"/>
    <col customWidth="1" min="11527" max="11527" style="1" width="45.109375"/>
    <col bestFit="1" customWidth="1" min="11528" max="11529" style="1" width="44.44140625"/>
    <col customWidth="1" min="11530" max="11534" style="1" width="40.109375"/>
    <col min="11535" max="11770" style="1" width="8.88671875"/>
    <col customWidth="1" min="11771" max="11771" style="1" width="11.5546875"/>
    <col customWidth="1" min="11772" max="11775" style="1" width="39.88671875"/>
    <col bestFit="1" customWidth="1" min="11776" max="11777" style="1" width="15.44140625"/>
    <col customWidth="1" min="11778" max="11778" style="1" width="21.88671875"/>
    <col customWidth="1" min="11779" max="11780" style="1" width="37.88671875"/>
    <col bestFit="1" customWidth="1" min="11781" max="11782" style="1" width="34.6640625"/>
    <col customWidth="1" min="11783" max="11783" style="1" width="45.109375"/>
    <col bestFit="1" customWidth="1" min="11784" max="11785" style="1" width="44.44140625"/>
    <col customWidth="1" min="11786" max="11790" style="1" width="40.109375"/>
    <col min="11791" max="12026" style="1" width="8.88671875"/>
    <col customWidth="1" min="12027" max="12027" style="1" width="11.5546875"/>
    <col customWidth="1" min="12028" max="12031" style="1" width="39.88671875"/>
    <col bestFit="1" customWidth="1" min="12032" max="12033" style="1" width="15.44140625"/>
    <col customWidth="1" min="12034" max="12034" style="1" width="21.88671875"/>
    <col customWidth="1" min="12035" max="12036" style="1" width="37.88671875"/>
    <col bestFit="1" customWidth="1" min="12037" max="12038" style="1" width="34.6640625"/>
    <col customWidth="1" min="12039" max="12039" style="1" width="45.109375"/>
    <col bestFit="1" customWidth="1" min="12040" max="12041" style="1" width="44.44140625"/>
    <col customWidth="1" min="12042" max="12046" style="1" width="40.109375"/>
    <col min="12047" max="12282" style="1" width="8.88671875"/>
    <col customWidth="1" min="12283" max="12283" style="1" width="11.5546875"/>
    <col customWidth="1" min="12284" max="12287" style="1" width="39.88671875"/>
    <col bestFit="1" customWidth="1" min="12288" max="12289" style="1" width="15.44140625"/>
    <col customWidth="1" min="12290" max="12290" style="1" width="21.88671875"/>
    <col customWidth="1" min="12291" max="12292" style="1" width="37.88671875"/>
    <col bestFit="1" customWidth="1" min="12293" max="12294" style="1" width="34.6640625"/>
    <col customWidth="1" min="12295" max="12295" style="1" width="45.109375"/>
    <col bestFit="1" customWidth="1" min="12296" max="12297" style="1" width="44.44140625"/>
    <col customWidth="1" min="12298" max="12302" style="1" width="40.109375"/>
    <col min="12303" max="12538" style="1" width="8.88671875"/>
    <col customWidth="1" min="12539" max="12539" style="1" width="11.5546875"/>
    <col customWidth="1" min="12540" max="12543" style="1" width="39.88671875"/>
    <col bestFit="1" customWidth="1" min="12544" max="12545" style="1" width="15.44140625"/>
    <col customWidth="1" min="12546" max="12546" style="1" width="21.88671875"/>
    <col customWidth="1" min="12547" max="12548" style="1" width="37.88671875"/>
    <col bestFit="1" customWidth="1" min="12549" max="12550" style="1" width="34.6640625"/>
    <col customWidth="1" min="12551" max="12551" style="1" width="45.109375"/>
    <col bestFit="1" customWidth="1" min="12552" max="12553" style="1" width="44.44140625"/>
    <col customWidth="1" min="12554" max="12558" style="1" width="40.109375"/>
    <col min="12559" max="12794" style="1" width="8.88671875"/>
    <col customWidth="1" min="12795" max="12795" style="1" width="11.5546875"/>
    <col customWidth="1" min="12796" max="12799" style="1" width="39.88671875"/>
    <col bestFit="1" customWidth="1" min="12800" max="12801" style="1" width="15.44140625"/>
    <col customWidth="1" min="12802" max="12802" style="1" width="21.88671875"/>
    <col customWidth="1" min="12803" max="12804" style="1" width="37.88671875"/>
    <col bestFit="1" customWidth="1" min="12805" max="12806" style="1" width="34.6640625"/>
    <col customWidth="1" min="12807" max="12807" style="1" width="45.109375"/>
    <col bestFit="1" customWidth="1" min="12808" max="12809" style="1" width="44.44140625"/>
    <col customWidth="1" min="12810" max="12814" style="1" width="40.109375"/>
    <col min="12815" max="13050" style="1" width="8.88671875"/>
    <col customWidth="1" min="13051" max="13051" style="1" width="11.5546875"/>
    <col customWidth="1" min="13052" max="13055" style="1" width="39.88671875"/>
    <col bestFit="1" customWidth="1" min="13056" max="13057" style="1" width="15.44140625"/>
    <col customWidth="1" min="13058" max="13058" style="1" width="21.88671875"/>
    <col customWidth="1" min="13059" max="13060" style="1" width="37.88671875"/>
    <col bestFit="1" customWidth="1" min="13061" max="13062" style="1" width="34.6640625"/>
    <col customWidth="1" min="13063" max="13063" style="1" width="45.109375"/>
    <col bestFit="1" customWidth="1" min="13064" max="13065" style="1" width="44.44140625"/>
    <col customWidth="1" min="13066" max="13070" style="1" width="40.109375"/>
    <col min="13071" max="13306" style="1" width="8.88671875"/>
    <col customWidth="1" min="13307" max="13307" style="1" width="11.5546875"/>
    <col customWidth="1" min="13308" max="13311" style="1" width="39.88671875"/>
    <col bestFit="1" customWidth="1" min="13312" max="13313" style="1" width="15.44140625"/>
    <col customWidth="1" min="13314" max="13314" style="1" width="21.88671875"/>
    <col customWidth="1" min="13315" max="13316" style="1" width="37.88671875"/>
    <col bestFit="1" customWidth="1" min="13317" max="13318" style="1" width="34.6640625"/>
    <col customWidth="1" min="13319" max="13319" style="1" width="45.109375"/>
    <col bestFit="1" customWidth="1" min="13320" max="13321" style="1" width="44.44140625"/>
    <col customWidth="1" min="13322" max="13326" style="1" width="40.109375"/>
    <col min="13327" max="13562" style="1" width="8.88671875"/>
    <col customWidth="1" min="13563" max="13563" style="1" width="11.5546875"/>
    <col customWidth="1" min="13564" max="13567" style="1" width="39.88671875"/>
    <col bestFit="1" customWidth="1" min="13568" max="13569" style="1" width="15.44140625"/>
    <col customWidth="1" min="13570" max="13570" style="1" width="21.88671875"/>
    <col customWidth="1" min="13571" max="13572" style="1" width="37.88671875"/>
    <col bestFit="1" customWidth="1" min="13573" max="13574" style="1" width="34.6640625"/>
    <col customWidth="1" min="13575" max="13575" style="1" width="45.109375"/>
    <col bestFit="1" customWidth="1" min="13576" max="13577" style="1" width="44.44140625"/>
    <col customWidth="1" min="13578" max="13582" style="1" width="40.109375"/>
    <col min="13583" max="13818" style="1" width="8.88671875"/>
    <col customWidth="1" min="13819" max="13819" style="1" width="11.5546875"/>
    <col customWidth="1" min="13820" max="13823" style="1" width="39.88671875"/>
    <col bestFit="1" customWidth="1" min="13824" max="13825" style="1" width="15.44140625"/>
    <col customWidth="1" min="13826" max="13826" style="1" width="21.88671875"/>
    <col customWidth="1" min="13827" max="13828" style="1" width="37.88671875"/>
    <col bestFit="1" customWidth="1" min="13829" max="13830" style="1" width="34.6640625"/>
    <col customWidth="1" min="13831" max="13831" style="1" width="45.109375"/>
    <col bestFit="1" customWidth="1" min="13832" max="13833" style="1" width="44.44140625"/>
    <col customWidth="1" min="13834" max="13838" style="1" width="40.109375"/>
    <col min="13839" max="14074" style="1" width="8.88671875"/>
    <col customWidth="1" min="14075" max="14075" style="1" width="11.5546875"/>
    <col customWidth="1" min="14076" max="14079" style="1" width="39.88671875"/>
    <col bestFit="1" customWidth="1" min="14080" max="14081" style="1" width="15.44140625"/>
    <col customWidth="1" min="14082" max="14082" style="1" width="21.88671875"/>
    <col customWidth="1" min="14083" max="14084" style="1" width="37.88671875"/>
    <col bestFit="1" customWidth="1" min="14085" max="14086" style="1" width="34.6640625"/>
    <col customWidth="1" min="14087" max="14087" style="1" width="45.109375"/>
    <col bestFit="1" customWidth="1" min="14088" max="14089" style="1" width="44.44140625"/>
    <col customWidth="1" min="14090" max="14094" style="1" width="40.109375"/>
    <col min="14095" max="14330" style="1" width="8.88671875"/>
    <col customWidth="1" min="14331" max="14331" style="1" width="11.5546875"/>
    <col customWidth="1" min="14332" max="14335" style="1" width="39.88671875"/>
    <col bestFit="1" customWidth="1" min="14336" max="14337" style="1" width="15.44140625"/>
    <col customWidth="1" min="14338" max="14338" style="1" width="21.88671875"/>
    <col customWidth="1" min="14339" max="14340" style="1" width="37.88671875"/>
    <col bestFit="1" customWidth="1" min="14341" max="14342" style="1" width="34.6640625"/>
    <col customWidth="1" min="14343" max="14343" style="1" width="45.109375"/>
    <col bestFit="1" customWidth="1" min="14344" max="14345" style="1" width="44.44140625"/>
    <col customWidth="1" min="14346" max="14350" style="1" width="40.109375"/>
    <col min="14351" max="14586" style="1" width="8.88671875"/>
    <col customWidth="1" min="14587" max="14587" style="1" width="11.5546875"/>
    <col customWidth="1" min="14588" max="14591" style="1" width="39.88671875"/>
    <col bestFit="1" customWidth="1" min="14592" max="14593" style="1" width="15.44140625"/>
    <col customWidth="1" min="14594" max="14594" style="1" width="21.88671875"/>
    <col customWidth="1" min="14595" max="14596" style="1" width="37.88671875"/>
    <col bestFit="1" customWidth="1" min="14597" max="14598" style="1" width="34.6640625"/>
    <col customWidth="1" min="14599" max="14599" style="1" width="45.109375"/>
    <col bestFit="1" customWidth="1" min="14600" max="14601" style="1" width="44.44140625"/>
    <col customWidth="1" min="14602" max="14606" style="1" width="40.109375"/>
    <col min="14607" max="14842" style="1" width="8.88671875"/>
    <col customWidth="1" min="14843" max="14843" style="1" width="11.5546875"/>
    <col customWidth="1" min="14844" max="14847" style="1" width="39.88671875"/>
    <col bestFit="1" customWidth="1" min="14848" max="14849" style="1" width="15.44140625"/>
    <col customWidth="1" min="14850" max="14850" style="1" width="21.88671875"/>
    <col customWidth="1" min="14851" max="14852" style="1" width="37.88671875"/>
    <col bestFit="1" customWidth="1" min="14853" max="14854" style="1" width="34.6640625"/>
    <col customWidth="1" min="14855" max="14855" style="1" width="45.109375"/>
    <col bestFit="1" customWidth="1" min="14856" max="14857" style="1" width="44.44140625"/>
    <col customWidth="1" min="14858" max="14862" style="1" width="40.109375"/>
    <col min="14863" max="15098" style="1" width="8.88671875"/>
    <col customWidth="1" min="15099" max="15099" style="1" width="11.5546875"/>
    <col customWidth="1" min="15100" max="15103" style="1" width="39.88671875"/>
    <col bestFit="1" customWidth="1" min="15104" max="15105" style="1" width="15.44140625"/>
    <col customWidth="1" min="15106" max="15106" style="1" width="21.88671875"/>
    <col customWidth="1" min="15107" max="15108" style="1" width="37.88671875"/>
    <col bestFit="1" customWidth="1" min="15109" max="15110" style="1" width="34.6640625"/>
    <col customWidth="1" min="15111" max="15111" style="1" width="45.109375"/>
    <col bestFit="1" customWidth="1" min="15112" max="15113" style="1" width="44.44140625"/>
    <col customWidth="1" min="15114" max="15118" style="1" width="40.109375"/>
    <col min="15119" max="15354" style="1" width="8.88671875"/>
    <col customWidth="1" min="15355" max="15355" style="1" width="11.5546875"/>
    <col customWidth="1" min="15356" max="15359" style="1" width="39.88671875"/>
    <col bestFit="1" customWidth="1" min="15360" max="15361" style="1" width="15.44140625"/>
    <col customWidth="1" min="15362" max="15362" style="1" width="21.88671875"/>
    <col customWidth="1" min="15363" max="15364" style="1" width="37.88671875"/>
    <col bestFit="1" customWidth="1" min="15365" max="15366" style="1" width="34.6640625"/>
    <col customWidth="1" min="15367" max="15367" style="1" width="45.109375"/>
    <col bestFit="1" customWidth="1" min="15368" max="15369" style="1" width="44.44140625"/>
    <col customWidth="1" min="15370" max="15374" style="1" width="40.109375"/>
    <col min="15375" max="15610" style="1" width="8.88671875"/>
    <col customWidth="1" min="15611" max="15611" style="1" width="11.5546875"/>
    <col customWidth="1" min="15612" max="15615" style="1" width="39.88671875"/>
    <col bestFit="1" customWidth="1" min="15616" max="15617" style="1" width="15.44140625"/>
    <col customWidth="1" min="15618" max="15618" style="1" width="21.88671875"/>
    <col customWidth="1" min="15619" max="15620" style="1" width="37.88671875"/>
    <col bestFit="1" customWidth="1" min="15621" max="15622" style="1" width="34.6640625"/>
    <col customWidth="1" min="15623" max="15623" style="1" width="45.109375"/>
    <col bestFit="1" customWidth="1" min="15624" max="15625" style="1" width="44.44140625"/>
    <col customWidth="1" min="15626" max="15630" style="1" width="40.109375"/>
    <col min="15631" max="15866" style="1" width="8.88671875"/>
    <col customWidth="1" min="15867" max="15867" style="1" width="11.5546875"/>
    <col customWidth="1" min="15868" max="15871" style="1" width="39.88671875"/>
    <col bestFit="1" customWidth="1" min="15872" max="15873" style="1" width="15.44140625"/>
    <col customWidth="1" min="15874" max="15874" style="1" width="21.88671875"/>
    <col customWidth="1" min="15875" max="15876" style="1" width="37.88671875"/>
    <col bestFit="1" customWidth="1" min="15877" max="15878" style="1" width="34.6640625"/>
    <col customWidth="1" min="15879" max="15879" style="1" width="45.109375"/>
    <col bestFit="1" customWidth="1" min="15880" max="15881" style="1" width="44.44140625"/>
    <col customWidth="1" min="15882" max="15886" style="1" width="40.109375"/>
    <col min="15887" max="16122" style="1" width="8.88671875"/>
    <col customWidth="1" min="16123" max="16123" style="1" width="11.5546875"/>
    <col customWidth="1" min="16124" max="16127" style="1" width="39.88671875"/>
    <col bestFit="1" customWidth="1" min="16128" max="16129" style="1" width="15.44140625"/>
    <col customWidth="1" min="16130" max="16130" style="1" width="21.88671875"/>
    <col customWidth="1" min="16131" max="16132" style="1" width="37.88671875"/>
    <col bestFit="1" customWidth="1" min="16133" max="16134" style="1" width="34.6640625"/>
    <col customWidth="1" min="16135" max="16135" style="1" width="45.109375"/>
    <col bestFit="1" customWidth="1" min="16136" max="16137" style="1" width="44.44140625"/>
    <col customWidth="1" min="16138" max="16142" style="1" width="40.109375"/>
    <col min="16143" max="16384" style="1" width="8.88671875"/>
  </cols>
  <sheetData>
    <row r="1" ht="16.199999999999999">
      <c r="N1" s="83" t="s">
        <v>0</v>
      </c>
      <c r="O1" s="84"/>
      <c r="P1" s="84"/>
      <c r="Q1" s="84"/>
      <c r="R1" s="84"/>
      <c r="S1" s="84"/>
      <c r="T1" s="85"/>
    </row>
    <row r="2" ht="17.25">
      <c r="N2" s="11"/>
      <c r="O2" s="12"/>
      <c r="P2" s="12"/>
      <c r="Q2" s="13"/>
      <c r="R2" s="14" t="s">
        <v>1</v>
      </c>
      <c r="S2" s="15"/>
      <c r="T2" s="16"/>
    </row>
    <row r="3" ht="34.799999999999997" customHeight="1">
      <c r="A3" s="92" t="s">
        <v>2</v>
      </c>
      <c r="B3" s="93" t="s">
        <v>3</v>
      </c>
      <c r="C3" s="93" t="s">
        <v>4</v>
      </c>
      <c r="D3" s="17" t="s">
        <v>5</v>
      </c>
      <c r="E3" s="17" t="s">
        <v>4</v>
      </c>
      <c r="F3" s="17" t="s">
        <v>6</v>
      </c>
      <c r="G3" s="19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/>
      <c r="N3" s="17" t="s">
        <v>13</v>
      </c>
      <c r="O3" s="20" t="s">
        <v>14</v>
      </c>
      <c r="P3" s="20" t="s">
        <v>15</v>
      </c>
      <c r="Q3" s="21" t="s">
        <v>16</v>
      </c>
      <c r="R3" s="17" t="s">
        <v>17</v>
      </c>
      <c r="S3" s="17" t="s">
        <v>18</v>
      </c>
      <c r="T3" s="17" t="s">
        <v>19</v>
      </c>
    </row>
    <row r="4" ht="83.400000000000006" customHeight="1">
      <c r="A4" s="120" t="s">
        <v>390</v>
      </c>
      <c r="B4" s="121"/>
      <c r="C4" s="122"/>
      <c r="D4" s="17"/>
      <c r="E4" s="17"/>
      <c r="F4" s="17"/>
      <c r="G4" s="19"/>
      <c r="H4" s="17"/>
      <c r="I4" s="17"/>
      <c r="J4" s="17"/>
      <c r="K4" s="17"/>
      <c r="L4" s="17"/>
      <c r="M4" s="17"/>
      <c r="N4" s="17"/>
      <c r="O4" s="20"/>
      <c r="P4" s="20"/>
      <c r="Q4" s="21"/>
      <c r="R4" s="17"/>
      <c r="S4" s="17"/>
      <c r="T4" s="17"/>
    </row>
    <row r="5" s="1" customFormat="1" ht="14.4" customHeight="1">
      <c r="A5" s="34" t="s">
        <v>391</v>
      </c>
      <c r="B5" s="35"/>
      <c r="C5" s="36"/>
      <c r="D5" s="25"/>
      <c r="E5" s="25"/>
      <c r="F5" s="25"/>
      <c r="G5" s="28"/>
      <c r="H5" s="25"/>
      <c r="I5" s="25"/>
      <c r="J5" s="25"/>
      <c r="K5" s="25"/>
      <c r="L5" s="25"/>
      <c r="M5" s="25"/>
      <c r="N5" s="25"/>
      <c r="O5" s="29"/>
      <c r="P5" s="29"/>
      <c r="Q5" s="30"/>
      <c r="R5" s="25"/>
      <c r="S5" s="25"/>
      <c r="T5" s="25"/>
    </row>
    <row r="6" s="1" customFormat="1" ht="13.199999999999999">
      <c r="A6" s="37">
        <v>1</v>
      </c>
      <c r="B6" s="123" t="s">
        <v>392</v>
      </c>
      <c r="C6" s="99" t="s">
        <v>393</v>
      </c>
      <c r="D6" s="38"/>
      <c r="E6" s="26"/>
      <c r="F6" s="37"/>
      <c r="G6" s="39"/>
      <c r="H6" s="38"/>
      <c r="I6" s="38"/>
      <c r="J6" s="38"/>
      <c r="K6" s="38"/>
      <c r="L6" s="38"/>
      <c r="M6" s="38"/>
      <c r="N6" s="38"/>
      <c r="O6" s="40"/>
      <c r="P6" s="40"/>
      <c r="Q6" s="41"/>
      <c r="R6" s="38"/>
      <c r="S6" s="38"/>
      <c r="T6" s="38"/>
    </row>
    <row r="7" s="1" customFormat="1" ht="13.199999999999999">
      <c r="A7" s="129">
        <f t="shared" ref="A7:A12" si="38">A6+1</f>
        <v>2</v>
      </c>
      <c r="B7" s="123" t="s">
        <v>394</v>
      </c>
      <c r="C7" s="99" t="s">
        <v>393</v>
      </c>
      <c r="D7" s="25"/>
      <c r="E7" s="25"/>
      <c r="F7" s="25"/>
      <c r="G7" s="28"/>
      <c r="H7" s="25"/>
      <c r="I7" s="25"/>
      <c r="J7" s="25"/>
      <c r="K7" s="25"/>
      <c r="L7" s="25"/>
      <c r="M7" s="25"/>
      <c r="N7" s="25"/>
      <c r="O7" s="29"/>
      <c r="P7" s="29"/>
      <c r="Q7" s="30"/>
      <c r="R7" s="25"/>
      <c r="S7" s="25"/>
      <c r="T7" s="25"/>
    </row>
    <row r="8" s="1" customFormat="1" ht="13.199999999999999">
      <c r="A8" s="129">
        <f t="shared" si="38"/>
        <v>3</v>
      </c>
      <c r="B8" s="123" t="s">
        <v>395</v>
      </c>
      <c r="C8" s="99" t="s">
        <v>393</v>
      </c>
      <c r="D8" s="25"/>
      <c r="E8" s="25"/>
      <c r="F8" s="25"/>
      <c r="G8" s="28"/>
      <c r="H8" s="25"/>
      <c r="I8" s="25"/>
      <c r="J8" s="25"/>
      <c r="K8" s="25"/>
      <c r="L8" s="25"/>
      <c r="M8" s="25"/>
      <c r="N8" s="25"/>
      <c r="O8" s="29"/>
      <c r="P8" s="29"/>
      <c r="Q8" s="30"/>
      <c r="R8" s="25"/>
      <c r="S8" s="25"/>
      <c r="T8" s="25"/>
    </row>
    <row r="9" s="1" customFormat="1" ht="13.199999999999999">
      <c r="A9" s="129">
        <f t="shared" si="38"/>
        <v>4</v>
      </c>
      <c r="B9" s="123" t="s">
        <v>396</v>
      </c>
      <c r="C9" s="99" t="s">
        <v>393</v>
      </c>
      <c r="D9" s="25"/>
      <c r="E9" s="25"/>
      <c r="F9" s="25"/>
      <c r="G9" s="28"/>
      <c r="H9" s="25"/>
      <c r="I9" s="25"/>
      <c r="J9" s="25"/>
      <c r="K9" s="25"/>
      <c r="L9" s="25"/>
      <c r="M9" s="25"/>
      <c r="N9" s="25"/>
      <c r="O9" s="29"/>
      <c r="P9" s="29"/>
      <c r="Q9" s="30"/>
      <c r="R9" s="25"/>
      <c r="S9" s="25"/>
      <c r="T9" s="25"/>
    </row>
    <row r="10" s="1" customFormat="1" ht="13.199999999999999">
      <c r="A10" s="129">
        <f t="shared" si="38"/>
        <v>5</v>
      </c>
      <c r="B10" s="123" t="s">
        <v>397</v>
      </c>
      <c r="C10" s="99" t="s">
        <v>393</v>
      </c>
      <c r="D10" s="25"/>
      <c r="E10" s="25"/>
      <c r="F10" s="25"/>
      <c r="G10" s="28"/>
      <c r="H10" s="25"/>
      <c r="I10" s="25"/>
      <c r="J10" s="25"/>
      <c r="K10" s="25"/>
      <c r="L10" s="25"/>
      <c r="M10" s="25"/>
      <c r="N10" s="25"/>
      <c r="O10" s="29"/>
      <c r="P10" s="29"/>
      <c r="Q10" s="30"/>
      <c r="R10" s="25"/>
      <c r="S10" s="25"/>
      <c r="T10" s="25"/>
    </row>
    <row r="11" s="1" customFormat="1" ht="252">
      <c r="A11" s="129">
        <f t="shared" si="38"/>
        <v>6</v>
      </c>
      <c r="B11" s="123" t="s">
        <v>398</v>
      </c>
      <c r="C11" s="99" t="s">
        <v>393</v>
      </c>
      <c r="D11" s="38" t="s">
        <v>59</v>
      </c>
      <c r="E11" s="26" t="s">
        <v>23</v>
      </c>
      <c r="F11" s="37" t="s">
        <v>60</v>
      </c>
      <c r="G11" s="39">
        <v>4.0800000000000001</v>
      </c>
      <c r="H11" s="38">
        <v>11.9</v>
      </c>
      <c r="I11" s="38">
        <v>300</v>
      </c>
      <c r="J11" s="38">
        <v>426</v>
      </c>
      <c r="K11" s="38">
        <v>415</v>
      </c>
      <c r="L11" s="38">
        <v>418</v>
      </c>
      <c r="M11" s="38" t="s">
        <v>61</v>
      </c>
      <c r="N11" s="38">
        <f t="shared" ref="N11:N36" si="39">(O11+P11)*H11</f>
        <v>9904.6080000000002</v>
      </c>
      <c r="O11" s="40">
        <v>709.91999999999996</v>
      </c>
      <c r="P11" s="40">
        <v>122.40000000000001</v>
      </c>
      <c r="Q11" s="41">
        <f t="shared" ref="Q11:Q12" si="40">G11*I11/220</f>
        <v>5.5636363636363635</v>
      </c>
      <c r="R11" s="38">
        <v>3</v>
      </c>
      <c r="S11" s="38">
        <v>5</v>
      </c>
      <c r="T11" s="38">
        <v>7</v>
      </c>
    </row>
    <row r="12" s="1" customFormat="1" ht="252">
      <c r="A12" s="129">
        <f t="shared" si="38"/>
        <v>7</v>
      </c>
      <c r="B12" s="123" t="s">
        <v>399</v>
      </c>
      <c r="C12" s="99" t="s">
        <v>393</v>
      </c>
      <c r="D12" s="38" t="s">
        <v>59</v>
      </c>
      <c r="E12" s="26" t="s">
        <v>23</v>
      </c>
      <c r="F12" s="37" t="s">
        <v>60</v>
      </c>
      <c r="G12" s="39">
        <v>6.6699999999999999</v>
      </c>
      <c r="H12" s="38">
        <v>11.9</v>
      </c>
      <c r="I12" s="38">
        <v>300</v>
      </c>
      <c r="J12" s="38">
        <v>243</v>
      </c>
      <c r="K12" s="38">
        <v>252</v>
      </c>
      <c r="L12" s="38">
        <v>248</v>
      </c>
      <c r="M12" s="38" t="s">
        <v>61</v>
      </c>
      <c r="N12" s="38">
        <f t="shared" si="39"/>
        <v>16192.091999999999</v>
      </c>
      <c r="O12" s="40">
        <v>1160.5799999999999</v>
      </c>
      <c r="P12" s="40">
        <v>200.09999999999999</v>
      </c>
      <c r="Q12" s="41">
        <f t="shared" si="40"/>
        <v>9.0954545454545457</v>
      </c>
      <c r="R12" s="38">
        <v>3</v>
      </c>
      <c r="S12" s="38">
        <v>5</v>
      </c>
      <c r="T12" s="38">
        <v>7</v>
      </c>
    </row>
    <row r="14" s="1" customFormat="1" ht="252">
      <c r="A14" s="37"/>
      <c r="B14" s="123"/>
      <c r="C14" s="99"/>
      <c r="D14" s="38" t="s">
        <v>59</v>
      </c>
      <c r="E14" s="26" t="s">
        <v>23</v>
      </c>
      <c r="F14" s="37" t="s">
        <v>60</v>
      </c>
      <c r="G14" s="39">
        <v>10.4</v>
      </c>
      <c r="H14" s="38">
        <v>11.9</v>
      </c>
      <c r="I14" s="38">
        <v>300</v>
      </c>
      <c r="J14" s="38">
        <v>154</v>
      </c>
      <c r="K14" s="38">
        <v>158</v>
      </c>
      <c r="L14" s="38">
        <v>162</v>
      </c>
      <c r="M14" s="38" t="s">
        <v>61</v>
      </c>
      <c r="N14" s="38">
        <f t="shared" si="39"/>
        <v>25247.040000000005</v>
      </c>
      <c r="O14" s="40">
        <v>1809.6000000000001</v>
      </c>
      <c r="P14" s="40">
        <v>312</v>
      </c>
      <c r="Q14" s="41">
        <f>G14*I14/380</f>
        <v>8.2105263157894743</v>
      </c>
      <c r="R14" s="38">
        <v>3</v>
      </c>
      <c r="S14" s="38">
        <v>5</v>
      </c>
      <c r="T14" s="38">
        <v>7</v>
      </c>
    </row>
    <row r="15" s="1" customFormat="1" ht="13.199999999999999" customHeight="1">
      <c r="A15" s="34" t="s">
        <v>400</v>
      </c>
      <c r="B15" s="35"/>
      <c r="C15" s="36"/>
      <c r="D15" s="38"/>
      <c r="E15" s="26"/>
      <c r="F15" s="37"/>
      <c r="G15" s="39"/>
      <c r="H15" s="38"/>
      <c r="I15" s="38"/>
      <c r="J15" s="38"/>
      <c r="K15" s="38"/>
      <c r="L15" s="38"/>
      <c r="M15" s="38"/>
      <c r="N15" s="38"/>
      <c r="O15" s="40"/>
      <c r="P15" s="40"/>
      <c r="Q15" s="41"/>
      <c r="R15" s="38"/>
      <c r="S15" s="38"/>
      <c r="T15" s="38"/>
    </row>
    <row r="16" s="1" customFormat="1" ht="13.199999999999999">
      <c r="A16" s="105">
        <v>1</v>
      </c>
      <c r="B16" s="123" t="s">
        <v>401</v>
      </c>
      <c r="C16" s="99" t="s">
        <v>393</v>
      </c>
      <c r="D16" s="38"/>
      <c r="E16" s="26"/>
      <c r="F16" s="37"/>
      <c r="G16" s="39"/>
      <c r="H16" s="38"/>
      <c r="I16" s="38"/>
      <c r="J16" s="38"/>
      <c r="K16" s="38"/>
      <c r="L16" s="38"/>
      <c r="M16" s="38"/>
      <c r="N16" s="38"/>
      <c r="O16" s="40"/>
      <c r="P16" s="40"/>
      <c r="Q16" s="41"/>
      <c r="R16" s="38"/>
      <c r="S16" s="38"/>
      <c r="T16" s="51"/>
      <c r="U16" s="88"/>
      <c r="V16" s="50"/>
      <c r="W16" s="1"/>
    </row>
    <row r="17" s="1" customFormat="1" ht="13.199999999999999">
      <c r="A17" s="101">
        <f t="shared" ref="A17:A80" si="41">A16+1</f>
        <v>2</v>
      </c>
      <c r="B17" s="123" t="s">
        <v>402</v>
      </c>
      <c r="C17" s="99" t="s">
        <v>393</v>
      </c>
      <c r="D17" s="38"/>
      <c r="E17" s="26"/>
      <c r="F17" s="37"/>
      <c r="G17" s="39"/>
      <c r="H17" s="38"/>
      <c r="I17" s="38"/>
      <c r="J17" s="38"/>
      <c r="K17" s="38"/>
      <c r="L17" s="38"/>
      <c r="M17" s="38"/>
      <c r="N17" s="38"/>
      <c r="O17" s="40"/>
      <c r="P17" s="40"/>
      <c r="Q17" s="41"/>
      <c r="R17" s="38"/>
      <c r="S17" s="38"/>
      <c r="T17" s="51"/>
      <c r="U17" s="88"/>
      <c r="V17" s="50"/>
      <c r="W17" s="1"/>
    </row>
    <row r="18" s="1" customFormat="1" ht="13.199999999999999">
      <c r="A18" s="101">
        <f t="shared" si="41"/>
        <v>3</v>
      </c>
      <c r="B18" s="123" t="s">
        <v>403</v>
      </c>
      <c r="C18" s="99" t="s">
        <v>393</v>
      </c>
      <c r="D18" s="38"/>
      <c r="E18" s="26"/>
      <c r="F18" s="37"/>
      <c r="G18" s="39"/>
      <c r="H18" s="38"/>
      <c r="I18" s="38"/>
      <c r="J18" s="38"/>
      <c r="K18" s="38"/>
      <c r="L18" s="38"/>
      <c r="M18" s="38"/>
      <c r="N18" s="38"/>
      <c r="O18" s="40"/>
      <c r="P18" s="40"/>
      <c r="Q18" s="41"/>
      <c r="R18" s="38"/>
      <c r="S18" s="38"/>
      <c r="T18" s="51"/>
      <c r="U18" s="88"/>
      <c r="V18" s="50"/>
      <c r="W18" s="1"/>
    </row>
    <row r="19" s="1" customFormat="1" ht="13.199999999999999">
      <c r="A19" s="101">
        <f t="shared" si="41"/>
        <v>4</v>
      </c>
      <c r="B19" s="123" t="s">
        <v>404</v>
      </c>
      <c r="C19" s="99" t="s">
        <v>393</v>
      </c>
      <c r="D19" s="38"/>
      <c r="E19" s="26"/>
      <c r="F19" s="37"/>
      <c r="G19" s="39"/>
      <c r="H19" s="38"/>
      <c r="I19" s="38"/>
      <c r="J19" s="38"/>
      <c r="K19" s="38"/>
      <c r="L19" s="38"/>
      <c r="M19" s="38"/>
      <c r="N19" s="38"/>
      <c r="O19" s="40"/>
      <c r="P19" s="40"/>
      <c r="Q19" s="41"/>
      <c r="R19" s="38"/>
      <c r="S19" s="38"/>
      <c r="T19" s="51"/>
      <c r="U19" s="88"/>
      <c r="V19" s="50"/>
      <c r="W19" s="1"/>
    </row>
    <row r="20" s="1" customFormat="1" ht="13.199999999999999">
      <c r="A20" s="101">
        <f t="shared" si="41"/>
        <v>5</v>
      </c>
      <c r="B20" s="123" t="s">
        <v>405</v>
      </c>
      <c r="C20" s="99" t="s">
        <v>393</v>
      </c>
      <c r="D20" s="38"/>
      <c r="E20" s="26"/>
      <c r="F20" s="37"/>
      <c r="G20" s="39"/>
      <c r="H20" s="38"/>
      <c r="I20" s="38"/>
      <c r="J20" s="38"/>
      <c r="K20" s="38"/>
      <c r="L20" s="38"/>
      <c r="M20" s="38"/>
      <c r="N20" s="38"/>
      <c r="O20" s="40"/>
      <c r="P20" s="40"/>
      <c r="Q20" s="41"/>
      <c r="R20" s="38"/>
      <c r="S20" s="38"/>
      <c r="T20" s="51"/>
      <c r="U20" s="88"/>
      <c r="V20" s="50"/>
      <c r="W20" s="1"/>
    </row>
    <row r="21" s="1" customFormat="1" ht="13.199999999999999">
      <c r="A21" s="101">
        <f t="shared" si="41"/>
        <v>6</v>
      </c>
      <c r="B21" s="123" t="s">
        <v>406</v>
      </c>
      <c r="C21" s="99" t="s">
        <v>393</v>
      </c>
      <c r="D21" s="38"/>
      <c r="E21" s="26"/>
      <c r="F21" s="37"/>
      <c r="G21" s="39"/>
      <c r="H21" s="38"/>
      <c r="I21" s="38"/>
      <c r="J21" s="38"/>
      <c r="K21" s="38"/>
      <c r="L21" s="38"/>
      <c r="M21" s="38"/>
      <c r="N21" s="38"/>
      <c r="O21" s="40"/>
      <c r="P21" s="40"/>
      <c r="Q21" s="41"/>
      <c r="R21" s="38"/>
      <c r="S21" s="38"/>
      <c r="T21" s="51"/>
      <c r="U21" s="88"/>
      <c r="V21" s="50"/>
      <c r="W21" s="1"/>
    </row>
    <row r="22" s="1" customFormat="1" ht="13.199999999999999">
      <c r="A22" s="101">
        <f t="shared" si="41"/>
        <v>7</v>
      </c>
      <c r="B22" s="123" t="s">
        <v>407</v>
      </c>
      <c r="C22" s="99" t="s">
        <v>393</v>
      </c>
      <c r="D22" s="38"/>
      <c r="E22" s="26"/>
      <c r="F22" s="37"/>
      <c r="G22" s="39"/>
      <c r="H22" s="38"/>
      <c r="I22" s="38"/>
      <c r="J22" s="38"/>
      <c r="K22" s="38"/>
      <c r="L22" s="38"/>
      <c r="M22" s="38"/>
      <c r="N22" s="38"/>
      <c r="O22" s="40"/>
      <c r="P22" s="40"/>
      <c r="Q22" s="41"/>
      <c r="R22" s="38"/>
      <c r="S22" s="38"/>
      <c r="T22" s="51"/>
      <c r="U22" s="88"/>
      <c r="V22" s="50"/>
      <c r="W22" s="1"/>
    </row>
    <row r="24" s="1" customFormat="1" ht="13.199999999999999" customHeight="1">
      <c r="A24" s="34" t="s">
        <v>408</v>
      </c>
      <c r="B24" s="35"/>
      <c r="C24" s="36"/>
      <c r="D24" s="38"/>
      <c r="E24" s="26"/>
      <c r="F24" s="37"/>
      <c r="G24" s="39"/>
      <c r="H24" s="38"/>
      <c r="I24" s="38"/>
      <c r="J24" s="38"/>
      <c r="K24" s="38"/>
      <c r="L24" s="38"/>
      <c r="M24" s="38"/>
      <c r="N24" s="38"/>
      <c r="O24" s="40"/>
      <c r="P24" s="40"/>
      <c r="Q24" s="41"/>
      <c r="R24" s="38"/>
      <c r="S24" s="38"/>
      <c r="T24" s="51"/>
      <c r="U24" s="88"/>
      <c r="V24" s="50"/>
      <c r="W24" s="1"/>
    </row>
    <row r="25" s="1" customFormat="1" ht="13.199999999999999">
      <c r="A25" s="101">
        <v>1</v>
      </c>
      <c r="B25" s="124" t="s">
        <v>409</v>
      </c>
      <c r="C25" s="99" t="s">
        <v>393</v>
      </c>
      <c r="D25" s="38"/>
      <c r="E25" s="26"/>
      <c r="F25" s="37"/>
      <c r="G25" s="39"/>
      <c r="H25" s="38"/>
      <c r="I25" s="38"/>
      <c r="J25" s="38"/>
      <c r="K25" s="38"/>
      <c r="L25" s="38"/>
      <c r="M25" s="38"/>
      <c r="N25" s="38"/>
      <c r="O25" s="40"/>
      <c r="P25" s="40"/>
      <c r="Q25" s="41"/>
      <c r="R25" s="38"/>
      <c r="S25" s="38"/>
      <c r="T25" s="51"/>
      <c r="U25" s="88"/>
      <c r="V25" s="50"/>
      <c r="W25" s="1"/>
    </row>
    <row r="26" s="1" customFormat="1" ht="13.199999999999999">
      <c r="A26" s="101">
        <f t="shared" si="41"/>
        <v>2</v>
      </c>
      <c r="B26" s="130" t="s">
        <v>410</v>
      </c>
      <c r="C26" s="99" t="s">
        <v>393</v>
      </c>
      <c r="D26" s="38"/>
      <c r="E26" s="26"/>
      <c r="F26" s="37"/>
      <c r="G26" s="39"/>
      <c r="H26" s="38"/>
      <c r="I26" s="38"/>
      <c r="J26" s="38"/>
      <c r="K26" s="38"/>
      <c r="L26" s="38"/>
      <c r="M26" s="38"/>
      <c r="N26" s="38"/>
      <c r="O26" s="40"/>
      <c r="P26" s="40"/>
      <c r="Q26" s="41"/>
      <c r="R26" s="38"/>
      <c r="S26" s="38"/>
      <c r="T26" s="51"/>
      <c r="U26" s="88"/>
      <c r="V26" s="50"/>
      <c r="W26" s="1"/>
    </row>
    <row r="27" s="1" customFormat="1" ht="13.199999999999999">
      <c r="A27" s="101">
        <f t="shared" si="41"/>
        <v>3</v>
      </c>
      <c r="B27" s="130" t="s">
        <v>411</v>
      </c>
      <c r="C27" s="99" t="s">
        <v>393</v>
      </c>
      <c r="D27" s="38"/>
      <c r="E27" s="26"/>
      <c r="F27" s="37"/>
      <c r="G27" s="39"/>
      <c r="H27" s="38"/>
      <c r="I27" s="38"/>
      <c r="J27" s="38"/>
      <c r="K27" s="38"/>
      <c r="L27" s="38"/>
      <c r="M27" s="38"/>
      <c r="N27" s="38"/>
      <c r="O27" s="40"/>
      <c r="P27" s="40"/>
      <c r="Q27" s="41"/>
      <c r="R27" s="38"/>
      <c r="S27" s="38"/>
      <c r="T27" s="51"/>
      <c r="U27" s="88"/>
      <c r="V27" s="50"/>
      <c r="W27" s="1"/>
    </row>
    <row r="28" s="1" customFormat="1" ht="13.199999999999999">
      <c r="A28" s="101">
        <f t="shared" si="41"/>
        <v>4</v>
      </c>
      <c r="B28" s="124" t="s">
        <v>412</v>
      </c>
      <c r="C28" s="99" t="s">
        <v>393</v>
      </c>
      <c r="D28" s="38"/>
      <c r="E28" s="26"/>
      <c r="F28" s="37"/>
      <c r="G28" s="39"/>
      <c r="H28" s="38"/>
      <c r="I28" s="38"/>
      <c r="J28" s="38"/>
      <c r="K28" s="38"/>
      <c r="L28" s="38"/>
      <c r="M28" s="38"/>
      <c r="N28" s="38"/>
      <c r="O28" s="40"/>
      <c r="P28" s="40"/>
      <c r="Q28" s="41"/>
      <c r="R28" s="38"/>
      <c r="S28" s="38"/>
      <c r="T28" s="51"/>
      <c r="U28" s="88"/>
      <c r="V28" s="50"/>
      <c r="W28" s="1"/>
    </row>
    <row r="29" s="1" customFormat="1" ht="13.199999999999999">
      <c r="A29" s="101">
        <f t="shared" si="41"/>
        <v>5</v>
      </c>
      <c r="B29" s="124" t="s">
        <v>413</v>
      </c>
      <c r="C29" s="99" t="s">
        <v>393</v>
      </c>
      <c r="D29" s="38"/>
      <c r="E29" s="26"/>
      <c r="F29" s="37"/>
      <c r="G29" s="39"/>
      <c r="H29" s="38"/>
      <c r="I29" s="38"/>
      <c r="J29" s="38"/>
      <c r="K29" s="38"/>
      <c r="L29" s="38"/>
      <c r="M29" s="38"/>
      <c r="N29" s="38"/>
      <c r="O29" s="40"/>
      <c r="P29" s="40"/>
      <c r="Q29" s="41"/>
      <c r="R29" s="38"/>
      <c r="S29" s="38"/>
      <c r="T29" s="51"/>
      <c r="U29" s="88"/>
      <c r="V29" s="50"/>
      <c r="W29" s="1"/>
    </row>
    <row r="30" s="1" customFormat="1" ht="13.199999999999999">
      <c r="A30" s="101">
        <f t="shared" si="41"/>
        <v>6</v>
      </c>
      <c r="B30" s="130" t="s">
        <v>414</v>
      </c>
      <c r="C30" s="99" t="s">
        <v>393</v>
      </c>
      <c r="D30" s="38"/>
      <c r="E30" s="26"/>
      <c r="F30" s="37"/>
      <c r="G30" s="39"/>
      <c r="H30" s="38"/>
      <c r="I30" s="38"/>
      <c r="J30" s="38"/>
      <c r="K30" s="38"/>
      <c r="L30" s="38"/>
      <c r="M30" s="38"/>
      <c r="N30" s="38"/>
      <c r="O30" s="40"/>
      <c r="P30" s="40"/>
      <c r="Q30" s="41"/>
      <c r="R30" s="38"/>
      <c r="S30" s="38"/>
      <c r="T30" s="51"/>
      <c r="U30" s="88"/>
      <c r="V30" s="50"/>
      <c r="W30" s="1"/>
    </row>
    <row r="31" s="1" customFormat="1" ht="14.4" customHeight="1">
      <c r="A31" s="34" t="s">
        <v>415</v>
      </c>
      <c r="B31" s="35"/>
      <c r="C31" s="36"/>
      <c r="D31" s="38"/>
      <c r="E31" s="26"/>
      <c r="F31" s="37"/>
      <c r="G31" s="39"/>
      <c r="H31" s="38"/>
      <c r="I31" s="38"/>
      <c r="J31" s="38"/>
      <c r="K31" s="38"/>
      <c r="L31" s="38"/>
      <c r="M31" s="38"/>
      <c r="N31" s="38"/>
      <c r="O31" s="40"/>
      <c r="P31" s="40"/>
      <c r="Q31" s="41"/>
      <c r="R31" s="38"/>
      <c r="S31" s="38"/>
      <c r="T31" s="51"/>
      <c r="U31" s="88"/>
    </row>
    <row r="32" s="1" customFormat="1" ht="13.199999999999999">
      <c r="A32" s="101">
        <v>1</v>
      </c>
      <c r="B32" s="124" t="s">
        <v>416</v>
      </c>
      <c r="C32" s="99" t="s">
        <v>393</v>
      </c>
      <c r="D32" s="38"/>
      <c r="E32" s="26"/>
      <c r="F32" s="37"/>
      <c r="G32" s="39"/>
      <c r="H32" s="38"/>
      <c r="I32" s="38"/>
      <c r="J32" s="38"/>
      <c r="K32" s="38"/>
      <c r="L32" s="38"/>
      <c r="M32" s="38"/>
      <c r="N32" s="38"/>
      <c r="O32" s="40"/>
      <c r="P32" s="40"/>
      <c r="Q32" s="41"/>
      <c r="R32" s="38"/>
      <c r="S32" s="38"/>
      <c r="T32" s="51"/>
      <c r="U32" s="88"/>
    </row>
    <row r="33" s="1" customFormat="1" ht="13.199999999999999">
      <c r="A33" s="101">
        <f t="shared" si="41"/>
        <v>2</v>
      </c>
      <c r="B33" s="130" t="s">
        <v>417</v>
      </c>
      <c r="C33" s="99" t="s">
        <v>393</v>
      </c>
      <c r="D33" s="38"/>
      <c r="E33" s="26"/>
      <c r="F33" s="37"/>
      <c r="G33" s="39"/>
      <c r="H33" s="38"/>
      <c r="I33" s="38"/>
      <c r="J33" s="38"/>
      <c r="K33" s="38"/>
      <c r="L33" s="38"/>
      <c r="M33" s="38"/>
      <c r="N33" s="38"/>
      <c r="O33" s="40"/>
      <c r="P33" s="40"/>
      <c r="Q33" s="41"/>
      <c r="R33" s="38"/>
      <c r="S33" s="38"/>
      <c r="T33" s="51"/>
      <c r="U33" s="88"/>
    </row>
    <row r="34" s="1" customFormat="1" ht="13.199999999999999">
      <c r="A34" s="101">
        <f t="shared" si="41"/>
        <v>3</v>
      </c>
      <c r="B34" s="130" t="s">
        <v>418</v>
      </c>
      <c r="C34" s="99" t="s">
        <v>393</v>
      </c>
      <c r="D34" s="38"/>
      <c r="E34" s="26"/>
      <c r="F34" s="37"/>
      <c r="G34" s="39"/>
      <c r="H34" s="38"/>
      <c r="I34" s="38"/>
      <c r="J34" s="38"/>
      <c r="K34" s="38"/>
      <c r="L34" s="38"/>
      <c r="M34" s="38"/>
      <c r="N34" s="38"/>
      <c r="O34" s="40"/>
      <c r="P34" s="40"/>
      <c r="Q34" s="41"/>
      <c r="R34" s="38"/>
      <c r="S34" s="38"/>
      <c r="T34" s="51"/>
      <c r="U34" s="88"/>
    </row>
    <row r="35" s="1" customFormat="1" ht="252">
      <c r="A35" s="101">
        <f t="shared" si="41"/>
        <v>4</v>
      </c>
      <c r="B35" s="124" t="s">
        <v>419</v>
      </c>
      <c r="C35" s="99" t="s">
        <v>393</v>
      </c>
      <c r="D35" s="38" t="s">
        <v>59</v>
      </c>
      <c r="E35" s="26" t="s">
        <v>23</v>
      </c>
      <c r="F35" s="37" t="s">
        <v>60</v>
      </c>
      <c r="G35" s="39">
        <v>0.71499999999999997</v>
      </c>
      <c r="H35" s="38">
        <v>50</v>
      </c>
      <c r="I35" s="38">
        <v>1000</v>
      </c>
      <c r="J35" s="38" t="s">
        <v>85</v>
      </c>
      <c r="K35" s="38" t="s">
        <v>85</v>
      </c>
      <c r="L35" s="38" t="s">
        <v>85</v>
      </c>
      <c r="M35" s="38" t="s">
        <v>61</v>
      </c>
      <c r="N35" s="38">
        <f t="shared" si="39"/>
        <v>7292.9999999999991</v>
      </c>
      <c r="O35" s="40">
        <v>124.41</v>
      </c>
      <c r="P35" s="40">
        <v>21.449999999999999</v>
      </c>
      <c r="Q35" s="41">
        <f t="shared" ref="Q35:Q36" si="42">G35*I35/220</f>
        <v>3.25</v>
      </c>
      <c r="R35" s="38">
        <v>3</v>
      </c>
      <c r="S35" s="38">
        <v>5</v>
      </c>
      <c r="T35" s="38">
        <v>7</v>
      </c>
    </row>
    <row r="36" s="1" customFormat="1" ht="252">
      <c r="A36" s="101">
        <f t="shared" si="41"/>
        <v>5</v>
      </c>
      <c r="B36" s="124" t="s">
        <v>420</v>
      </c>
      <c r="C36" s="99" t="s">
        <v>393</v>
      </c>
      <c r="D36" s="38" t="s">
        <v>59</v>
      </c>
      <c r="E36" s="26" t="s">
        <v>23</v>
      </c>
      <c r="F36" s="37" t="s">
        <v>60</v>
      </c>
      <c r="G36" s="39">
        <v>1.01</v>
      </c>
      <c r="H36" s="38">
        <v>11.9</v>
      </c>
      <c r="I36" s="38">
        <v>300</v>
      </c>
      <c r="J36" s="38">
        <v>1054</v>
      </c>
      <c r="K36" s="38">
        <v>1054</v>
      </c>
      <c r="L36" s="38">
        <v>1054</v>
      </c>
      <c r="M36" s="38" t="s">
        <v>61</v>
      </c>
      <c r="N36" s="38">
        <f t="shared" si="39"/>
        <v>2451.8760000000002</v>
      </c>
      <c r="O36" s="40">
        <v>175.74000000000001</v>
      </c>
      <c r="P36" s="40">
        <v>30.300000000000001</v>
      </c>
      <c r="Q36" s="41">
        <f t="shared" si="42"/>
        <v>1.3772727272727272</v>
      </c>
      <c r="R36" s="38">
        <v>3</v>
      </c>
      <c r="S36" s="38">
        <v>5</v>
      </c>
      <c r="T36" s="38">
        <v>7</v>
      </c>
    </row>
    <row r="37" s="1" customFormat="1" ht="13.199999999999999">
      <c r="A37" s="101">
        <f t="shared" si="41"/>
        <v>6</v>
      </c>
      <c r="B37" s="130" t="s">
        <v>421</v>
      </c>
      <c r="C37" s="99" t="s">
        <v>393</v>
      </c>
      <c r="D37" s="38"/>
      <c r="E37" s="26"/>
      <c r="F37" s="37"/>
      <c r="G37" s="39"/>
      <c r="H37" s="38"/>
      <c r="I37" s="38"/>
      <c r="J37" s="38"/>
      <c r="K37" s="38"/>
      <c r="L37" s="38"/>
      <c r="M37" s="38"/>
      <c r="N37" s="38"/>
      <c r="O37" s="40"/>
      <c r="P37" s="40"/>
      <c r="Q37" s="41"/>
      <c r="R37" s="38"/>
      <c r="S37" s="38"/>
      <c r="T37" s="38"/>
    </row>
    <row r="38" s="1" customFormat="1" ht="15.6" customHeight="1">
      <c r="A38" s="34" t="s">
        <v>422</v>
      </c>
      <c r="B38" s="35"/>
      <c r="C38" s="36"/>
      <c r="D38" s="69"/>
      <c r="E38" s="69"/>
      <c r="G38" s="81"/>
      <c r="N38" s="71"/>
      <c r="O38" s="72"/>
      <c r="P38" s="72"/>
      <c r="Q38" s="73"/>
      <c r="R38" s="74"/>
      <c r="S38" s="74"/>
    </row>
    <row r="39" ht="13.199999999999999">
      <c r="A39" s="131">
        <v>1</v>
      </c>
      <c r="B39" s="130" t="s">
        <v>423</v>
      </c>
      <c r="C39" s="99" t="s">
        <v>393</v>
      </c>
    </row>
    <row r="40" ht="13.199999999999999">
      <c r="A40" s="101">
        <f t="shared" si="41"/>
        <v>2</v>
      </c>
      <c r="B40" s="130" t="s">
        <v>424</v>
      </c>
      <c r="C40" s="99" t="s">
        <v>393</v>
      </c>
    </row>
    <row r="41" ht="13.199999999999999">
      <c r="A41" s="101">
        <f t="shared" si="41"/>
        <v>3</v>
      </c>
      <c r="B41" s="130" t="s">
        <v>425</v>
      </c>
      <c r="C41" s="99" t="s">
        <v>393</v>
      </c>
    </row>
    <row r="42" ht="13.199999999999999">
      <c r="A42" s="101">
        <f t="shared" si="41"/>
        <v>4</v>
      </c>
      <c r="B42" s="130" t="s">
        <v>426</v>
      </c>
      <c r="C42" s="99" t="s">
        <v>393</v>
      </c>
    </row>
    <row r="43" ht="13.199999999999999">
      <c r="A43" s="101">
        <f t="shared" si="41"/>
        <v>5</v>
      </c>
      <c r="B43" s="130" t="s">
        <v>427</v>
      </c>
      <c r="C43" s="99" t="s">
        <v>393</v>
      </c>
    </row>
    <row r="44" ht="13.199999999999999">
      <c r="A44" s="101">
        <f t="shared" si="41"/>
        <v>6</v>
      </c>
      <c r="B44" s="130" t="s">
        <v>428</v>
      </c>
      <c r="C44" s="99" t="s">
        <v>393</v>
      </c>
    </row>
    <row r="45" ht="13.199999999999999">
      <c r="A45" s="101">
        <f t="shared" si="41"/>
        <v>7</v>
      </c>
      <c r="B45" s="130" t="s">
        <v>429</v>
      </c>
      <c r="C45" s="99" t="s">
        <v>393</v>
      </c>
    </row>
    <row r="46" ht="13.199999999999999">
      <c r="A46" s="101">
        <f t="shared" si="41"/>
        <v>8</v>
      </c>
      <c r="B46" s="130" t="s">
        <v>430</v>
      </c>
      <c r="C46" s="99" t="s">
        <v>393</v>
      </c>
    </row>
    <row r="47" ht="13.199999999999999">
      <c r="A47" s="101">
        <f t="shared" si="41"/>
        <v>9</v>
      </c>
      <c r="B47" s="130" t="s">
        <v>431</v>
      </c>
      <c r="C47" s="99" t="s">
        <v>393</v>
      </c>
    </row>
    <row r="48" ht="15">
      <c r="B48" s="3"/>
      <c r="C48" s="1"/>
      <c r="F48" s="81"/>
      <c r="G48" s="1"/>
      <c r="N48" s="6"/>
      <c r="P48" s="82"/>
      <c r="Q48" s="1"/>
    </row>
    <row r="49" ht="13.199999999999999">
      <c r="A49" s="34" t="s">
        <v>432</v>
      </c>
      <c r="B49" s="35"/>
      <c r="C49" s="36"/>
    </row>
    <row r="50" ht="13.199999999999999">
      <c r="A50" s="132">
        <v>1</v>
      </c>
      <c r="B50" s="130" t="s">
        <v>433</v>
      </c>
      <c r="C50" s="99" t="s">
        <v>393</v>
      </c>
    </row>
    <row r="51" ht="13.199999999999999">
      <c r="A51" s="132">
        <f t="shared" si="41"/>
        <v>2</v>
      </c>
      <c r="B51" s="130" t="s">
        <v>434</v>
      </c>
      <c r="C51" s="99" t="s">
        <v>393</v>
      </c>
    </row>
    <row r="52" ht="13.199999999999999">
      <c r="A52" s="132">
        <f t="shared" si="41"/>
        <v>3</v>
      </c>
      <c r="B52" s="130" t="s">
        <v>435</v>
      </c>
      <c r="C52" s="99" t="s">
        <v>393</v>
      </c>
    </row>
    <row r="53" ht="13.199999999999999">
      <c r="A53" s="132">
        <f t="shared" si="41"/>
        <v>4</v>
      </c>
      <c r="B53" s="130" t="s">
        <v>436</v>
      </c>
      <c r="C53" s="99" t="s">
        <v>393</v>
      </c>
    </row>
    <row r="54" ht="13.199999999999999">
      <c r="A54" s="132">
        <f t="shared" si="41"/>
        <v>5</v>
      </c>
      <c r="B54" s="130" t="s">
        <v>437</v>
      </c>
      <c r="C54" s="99" t="s">
        <v>393</v>
      </c>
    </row>
    <row r="55" ht="13.199999999999999">
      <c r="A55" s="132">
        <f t="shared" si="41"/>
        <v>6</v>
      </c>
      <c r="B55" s="130" t="s">
        <v>438</v>
      </c>
      <c r="C55" s="99" t="s">
        <v>393</v>
      </c>
    </row>
    <row r="56" ht="13.199999999999999">
      <c r="A56" s="132">
        <f t="shared" si="41"/>
        <v>7</v>
      </c>
      <c r="B56" s="130" t="s">
        <v>439</v>
      </c>
      <c r="C56" s="99" t="s">
        <v>393</v>
      </c>
    </row>
    <row r="57" ht="13.199999999999999">
      <c r="A57" s="132">
        <f t="shared" si="41"/>
        <v>8</v>
      </c>
      <c r="B57" s="130" t="s">
        <v>440</v>
      </c>
      <c r="C57" s="99" t="s">
        <v>393</v>
      </c>
    </row>
    <row r="58" ht="13.199999999999999">
      <c r="A58" s="132">
        <f t="shared" si="41"/>
        <v>9</v>
      </c>
      <c r="B58" s="130" t="s">
        <v>441</v>
      </c>
      <c r="C58" s="99" t="s">
        <v>393</v>
      </c>
    </row>
    <row r="60" ht="13.199999999999999">
      <c r="A60" s="34" t="s">
        <v>442</v>
      </c>
      <c r="B60" s="35"/>
      <c r="C60" s="36"/>
    </row>
    <row r="61" ht="13.199999999999999">
      <c r="A61" s="132">
        <v>1</v>
      </c>
      <c r="B61" s="130" t="s">
        <v>443</v>
      </c>
      <c r="C61" s="99" t="s">
        <v>393</v>
      </c>
    </row>
    <row r="62" ht="13.199999999999999">
      <c r="A62" s="132">
        <f t="shared" si="41"/>
        <v>2</v>
      </c>
      <c r="B62" s="130" t="s">
        <v>444</v>
      </c>
      <c r="C62" s="99" t="s">
        <v>393</v>
      </c>
    </row>
    <row r="63" ht="13.199999999999999">
      <c r="A63" s="132">
        <f t="shared" si="41"/>
        <v>3</v>
      </c>
      <c r="B63" s="130" t="s">
        <v>445</v>
      </c>
      <c r="C63" s="99" t="s">
        <v>393</v>
      </c>
    </row>
    <row r="64" ht="13.199999999999999">
      <c r="A64" s="132">
        <f t="shared" si="41"/>
        <v>4</v>
      </c>
      <c r="B64" s="130" t="s">
        <v>446</v>
      </c>
      <c r="C64" s="99" t="s">
        <v>393</v>
      </c>
    </row>
    <row r="65" ht="13.199999999999999">
      <c r="A65" s="132">
        <f t="shared" si="41"/>
        <v>5</v>
      </c>
      <c r="B65" s="130" t="s">
        <v>447</v>
      </c>
      <c r="C65" s="99" t="s">
        <v>393</v>
      </c>
    </row>
    <row r="66" ht="13.199999999999999">
      <c r="A66" s="132">
        <f t="shared" si="41"/>
        <v>6</v>
      </c>
      <c r="B66" s="130" t="s">
        <v>448</v>
      </c>
      <c r="C66" s="99" t="s">
        <v>393</v>
      </c>
    </row>
    <row r="67" ht="13.199999999999999">
      <c r="A67" s="132">
        <f t="shared" si="41"/>
        <v>7</v>
      </c>
      <c r="B67" s="130" t="s">
        <v>449</v>
      </c>
      <c r="C67" s="99" t="s">
        <v>393</v>
      </c>
    </row>
    <row r="68" ht="13.199999999999999">
      <c r="A68" s="132">
        <f t="shared" si="41"/>
        <v>8</v>
      </c>
      <c r="B68" s="130" t="s">
        <v>450</v>
      </c>
      <c r="C68" s="99" t="s">
        <v>393</v>
      </c>
    </row>
    <row r="69" ht="13.199999999999999">
      <c r="A69" s="132">
        <f t="shared" si="41"/>
        <v>9</v>
      </c>
      <c r="B69" s="130" t="s">
        <v>451</v>
      </c>
      <c r="C69" s="99" t="s">
        <v>393</v>
      </c>
    </row>
    <row r="70" ht="13.199999999999999">
      <c r="A70" s="132">
        <f t="shared" si="41"/>
        <v>10</v>
      </c>
      <c r="B70" s="130" t="s">
        <v>452</v>
      </c>
      <c r="C70" s="99" t="s">
        <v>393</v>
      </c>
    </row>
    <row r="71" ht="13.199999999999999">
      <c r="A71" s="132">
        <f t="shared" si="41"/>
        <v>11</v>
      </c>
      <c r="B71" s="130" t="s">
        <v>453</v>
      </c>
      <c r="C71" s="99" t="s">
        <v>393</v>
      </c>
    </row>
    <row r="72" ht="13.199999999999999">
      <c r="A72" s="132">
        <f t="shared" si="41"/>
        <v>12</v>
      </c>
      <c r="B72" s="130" t="s">
        <v>454</v>
      </c>
      <c r="C72" s="99" t="s">
        <v>393</v>
      </c>
    </row>
    <row r="73" ht="13.199999999999999">
      <c r="A73" s="132">
        <f t="shared" si="41"/>
        <v>13</v>
      </c>
      <c r="B73" s="130" t="s">
        <v>455</v>
      </c>
      <c r="C73" s="99" t="s">
        <v>393</v>
      </c>
    </row>
    <row r="74" ht="13.199999999999999">
      <c r="A74" s="132">
        <f t="shared" si="41"/>
        <v>14</v>
      </c>
      <c r="B74" s="130" t="s">
        <v>456</v>
      </c>
      <c r="C74" s="99" t="s">
        <v>393</v>
      </c>
    </row>
    <row r="75" ht="13.199999999999999">
      <c r="A75" s="132">
        <f t="shared" si="41"/>
        <v>15</v>
      </c>
      <c r="B75" s="130" t="s">
        <v>457</v>
      </c>
      <c r="C75" s="99" t="s">
        <v>393</v>
      </c>
    </row>
    <row r="76" ht="13.199999999999999">
      <c r="A76" s="131"/>
      <c r="B76" s="133"/>
      <c r="C76" s="134"/>
    </row>
    <row r="77" ht="13.199999999999999">
      <c r="A77" s="34" t="s">
        <v>458</v>
      </c>
      <c r="B77" s="35"/>
      <c r="C77" s="36"/>
    </row>
    <row r="78" ht="13.199999999999999">
      <c r="A78" s="135">
        <v>1</v>
      </c>
      <c r="B78" s="136" t="s">
        <v>459</v>
      </c>
      <c r="C78" s="99" t="s">
        <v>393</v>
      </c>
    </row>
    <row r="79" ht="13.199999999999999">
      <c r="A79" s="137">
        <f t="shared" si="41"/>
        <v>2</v>
      </c>
      <c r="B79" s="136" t="s">
        <v>460</v>
      </c>
      <c r="C79" s="99" t="s">
        <v>393</v>
      </c>
    </row>
    <row r="80" ht="13.199999999999999">
      <c r="A80" s="137">
        <f t="shared" si="41"/>
        <v>3</v>
      </c>
      <c r="B80" s="136" t="s">
        <v>461</v>
      </c>
      <c r="C80" s="99" t="s">
        <v>393</v>
      </c>
    </row>
    <row r="81" ht="13.199999999999999">
      <c r="A81" s="137">
        <f t="shared" ref="A81:A85" si="43">A80+1</f>
        <v>4</v>
      </c>
      <c r="B81" s="136" t="s">
        <v>462</v>
      </c>
      <c r="C81" s="99" t="s">
        <v>393</v>
      </c>
    </row>
    <row r="82" ht="13.199999999999999">
      <c r="A82" s="137">
        <f t="shared" si="43"/>
        <v>5</v>
      </c>
      <c r="B82" s="136" t="s">
        <v>463</v>
      </c>
      <c r="C82" s="99" t="s">
        <v>393</v>
      </c>
    </row>
    <row r="83" ht="13.199999999999999">
      <c r="A83" s="137">
        <f t="shared" si="43"/>
        <v>6</v>
      </c>
      <c r="B83" s="136" t="s">
        <v>464</v>
      </c>
      <c r="C83" s="99" t="s">
        <v>393</v>
      </c>
    </row>
    <row r="84" ht="13.199999999999999">
      <c r="A84" s="137">
        <f t="shared" si="43"/>
        <v>7</v>
      </c>
      <c r="B84" s="136" t="s">
        <v>465</v>
      </c>
      <c r="C84" s="99" t="s">
        <v>393</v>
      </c>
    </row>
    <row r="85" ht="13.199999999999999">
      <c r="A85" s="137">
        <f t="shared" si="43"/>
        <v>8</v>
      </c>
      <c r="B85" s="136" t="s">
        <v>466</v>
      </c>
      <c r="C85" s="99" t="s">
        <v>393</v>
      </c>
    </row>
  </sheetData>
  <mergeCells count="11">
    <mergeCell ref="N1:T1"/>
    <mergeCell ref="R2:T2"/>
    <mergeCell ref="A4:C4"/>
    <mergeCell ref="A5:C5"/>
    <mergeCell ref="A15:C15"/>
    <mergeCell ref="A24:C24"/>
    <mergeCell ref="A31:C31"/>
    <mergeCell ref="A38:C38"/>
    <mergeCell ref="A49:C49"/>
    <mergeCell ref="A60:C60"/>
    <mergeCell ref="A77:C77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20" activeCellId="0" sqref="C20"/>
    </sheetView>
  </sheetViews>
  <sheetFormatPr defaultRowHeight="14.25"/>
  <cols>
    <col customWidth="1" min="1" max="1" width="8.33203125"/>
    <col customWidth="1" min="2" max="2" width="49.6640625"/>
    <col customWidth="1" min="3" max="3" width="31.5546875"/>
  </cols>
  <sheetData>
    <row r="1" ht="17.25">
      <c r="A1" s="17" t="s">
        <v>2</v>
      </c>
      <c r="B1" s="94" t="s">
        <v>3</v>
      </c>
      <c r="C1" s="93" t="s">
        <v>4</v>
      </c>
    </row>
    <row r="2" ht="103.2" customHeight="1">
      <c r="A2" s="138" t="s">
        <v>467</v>
      </c>
      <c r="B2" s="139"/>
      <c r="C2" s="140"/>
    </row>
    <row r="4">
      <c r="A4" s="141">
        <v>1</v>
      </c>
      <c r="B4" s="142" t="s">
        <v>468</v>
      </c>
      <c r="C4" s="143" t="s">
        <v>469</v>
      </c>
    </row>
    <row r="5">
      <c r="A5" s="144">
        <f t="shared" ref="A5:A11" si="44">A4+1</f>
        <v>2</v>
      </c>
      <c r="B5" s="142" t="s">
        <v>470</v>
      </c>
      <c r="C5" s="143" t="s">
        <v>469</v>
      </c>
    </row>
    <row r="6">
      <c r="A6" s="144">
        <f t="shared" si="44"/>
        <v>3</v>
      </c>
      <c r="B6" s="142" t="s">
        <v>471</v>
      </c>
      <c r="C6" s="143" t="s">
        <v>469</v>
      </c>
    </row>
    <row r="7">
      <c r="A7" s="144">
        <f t="shared" si="44"/>
        <v>4</v>
      </c>
      <c r="B7" s="142" t="s">
        <v>472</v>
      </c>
      <c r="C7" s="143" t="s">
        <v>469</v>
      </c>
    </row>
    <row r="8">
      <c r="A8" s="144">
        <f t="shared" si="44"/>
        <v>5</v>
      </c>
      <c r="B8" s="142" t="s">
        <v>473</v>
      </c>
      <c r="C8" s="143" t="s">
        <v>469</v>
      </c>
    </row>
    <row r="9">
      <c r="A9" s="144">
        <f t="shared" si="44"/>
        <v>6</v>
      </c>
      <c r="B9" s="142" t="s">
        <v>474</v>
      </c>
      <c r="C9" s="143" t="s">
        <v>469</v>
      </c>
    </row>
    <row r="10">
      <c r="A10" s="144">
        <f t="shared" si="44"/>
        <v>7</v>
      </c>
      <c r="B10" s="142" t="s">
        <v>475</v>
      </c>
      <c r="C10" s="143" t="s">
        <v>469</v>
      </c>
    </row>
    <row r="11">
      <c r="A11" s="144">
        <f t="shared" si="44"/>
        <v>8</v>
      </c>
      <c r="B11" s="142" t="s">
        <v>476</v>
      </c>
      <c r="C11" s="143" t="s">
        <v>469</v>
      </c>
    </row>
    <row r="12">
      <c r="A12" s="145"/>
      <c r="B12" s="145"/>
      <c r="C12" s="145"/>
    </row>
  </sheetData>
  <mergeCells count="1">
    <mergeCell ref="A2:C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Company>SIBUR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Лепилин Павел Сергеевич</dc:creator>
  <cp:lastModifiedBy>Екатерина Мануйлова</cp:lastModifiedBy>
  <cp:revision>1</cp:revision>
  <dcterms:created xsi:type="dcterms:W3CDTF">2021-04-23T13:57:18Z</dcterms:created>
  <dcterms:modified xsi:type="dcterms:W3CDTF">2022-08-22T07:59:10Z</dcterms:modified>
</cp:coreProperties>
</file>